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8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1\CEP\Informacje Prasowe\2021.01\PTW\"/>
    </mc:Choice>
  </mc:AlternateContent>
  <xr:revisionPtr revIDLastSave="0" documentId="13_ncr:1_{790D7690-7259-4100-A322-0A22D72B2FE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INDEX" sheetId="10" r:id="rId1"/>
    <sheet name="R_PTW 2021vs2020" sheetId="16" r:id="rId2"/>
    <sheet name="R_PTW NEW 2021vs2020" sheetId="24" r:id="rId3"/>
    <sheet name="R_nowe MC 2021vs2020" sheetId="9" r:id="rId4"/>
    <sheet name="R_MC 2021 rankingi" sheetId="28" r:id="rId5"/>
    <sheet name="R_nowe MP 2021vs2020" sheetId="17" r:id="rId6"/>
    <sheet name="R_MP_2021 ranking" sheetId="27" r:id="rId7"/>
    <sheet name="R_PTW USED 2021vs2020" sheetId="25" r:id="rId8"/>
    <sheet name="R_MC&amp;MP struktura 2021" sheetId="19" r:id="rId9"/>
  </sheets>
  <definedNames>
    <definedName name="_xlnm._FilterDatabase" localSheetId="4" hidden="1">'R_MC 2021 rankingi'!$C$22:$K$149</definedName>
    <definedName name="_xlnm._FilterDatabase" localSheetId="6" hidden="1">'R_MP_2021 ranking'!$C$15:$J$132</definedName>
    <definedName name="_xlnm.Print_Area" localSheetId="4">'R_MC 2021 rankingi'!$B$2:$I$55</definedName>
    <definedName name="_xlnm.Print_Area" localSheetId="8">'R_MC&amp;MP struktura 2021'!$A$1:$Y$56</definedName>
    <definedName name="_xlnm.Print_Area" localSheetId="6">'R_MP_2021 ranking'!$B$1:$I$15</definedName>
    <definedName name="_xlnm.Print_Area" localSheetId="3">'R_nowe MC 2021vs2020'!$A$1:$Q$41</definedName>
    <definedName name="_xlnm.Print_Area" localSheetId="5">'R_nowe MP 2021vs2020'!$A$1:$Q$41</definedName>
    <definedName name="_xlnm.Print_Area" localSheetId="1">'R_PTW 2021vs2020'!$A$1:$O$39</definedName>
    <definedName name="_xlnm.Print_Area" localSheetId="2">'R_PTW NEW 2021vs2020'!$A$1:$O$39</definedName>
    <definedName name="_xlnm.Print_Area" localSheetId="7">'R_PTW USED 2021vs2020'!$A$1:$O$39</definedName>
  </definedNames>
  <calcPr calcId="191029"/>
</workbook>
</file>

<file path=xl/calcChain.xml><?xml version="1.0" encoding="utf-8"?>
<calcChain xmlns="http://schemas.openxmlformats.org/spreadsheetml/2006/main">
  <c r="N10" i="9" l="1"/>
  <c r="B10" i="9"/>
</calcChain>
</file>

<file path=xl/sharedStrings.xml><?xml version="1.0" encoding="utf-8"?>
<sst xmlns="http://schemas.openxmlformats.org/spreadsheetml/2006/main" count="426" uniqueCount="160">
  <si>
    <t>UWAGA:* przyjęto - nowe motocykle i nowe motorowery tj.bez daty pierwszej rejestracji za granicą i nie starsze niż 3 lata</t>
  </si>
  <si>
    <t>ROK</t>
  </si>
  <si>
    <t>BMW</t>
  </si>
  <si>
    <t>MOTOROWERY (MP)</t>
  </si>
  <si>
    <t>MOTOCYKLE (MC)</t>
  </si>
  <si>
    <t>zmiana</t>
  </si>
  <si>
    <t>STY</t>
  </si>
  <si>
    <t>LUT</t>
  </si>
  <si>
    <t>MAR</t>
  </si>
  <si>
    <t>KWI</t>
  </si>
  <si>
    <t>MAJ</t>
  </si>
  <si>
    <t>CZE</t>
  </si>
  <si>
    <t>LIP</t>
  </si>
  <si>
    <t>SIE</t>
  </si>
  <si>
    <t>WRZ</t>
  </si>
  <si>
    <t>PAŹ</t>
  </si>
  <si>
    <t>LIS</t>
  </si>
  <si>
    <t>GRU</t>
  </si>
  <si>
    <t>RAZEM</t>
  </si>
  <si>
    <t>RODZAJ</t>
  </si>
  <si>
    <t>MOTOCYKL</t>
  </si>
  <si>
    <t>MOTOROWER</t>
  </si>
  <si>
    <t>LUTY</t>
  </si>
  <si>
    <t>NOWE MC*</t>
  </si>
  <si>
    <t>NOWE MP*</t>
  </si>
  <si>
    <t>NOWE MC - udział%</t>
  </si>
  <si>
    <t>NOWE MP - udział%</t>
  </si>
  <si>
    <t>MC PZPM 2008</t>
  </si>
  <si>
    <t>MP PZPM 2008</t>
  </si>
  <si>
    <t>MC PZPM 2009</t>
  </si>
  <si>
    <t>MP PZPM 2009</t>
  </si>
  <si>
    <t>zmiana NOWE r/r</t>
  </si>
  <si>
    <t>zmiana RAZEM r/r</t>
  </si>
  <si>
    <t>zmiana r/r</t>
  </si>
  <si>
    <t>zmiana UZYWANE r/r</t>
  </si>
  <si>
    <t>YAMAHA</t>
  </si>
  <si>
    <t>HONDA</t>
  </si>
  <si>
    <t>JUNAK</t>
  </si>
  <si>
    <t>SUZUKI</t>
  </si>
  <si>
    <t>ZIPP</t>
  </si>
  <si>
    <t>KAWASAKI</t>
  </si>
  <si>
    <t>HARLEY-DAVIDSON</t>
  </si>
  <si>
    <t>KTM</t>
  </si>
  <si>
    <t>RAZEM 1-10</t>
  </si>
  <si>
    <t>POZOSTAŁE MARKI</t>
  </si>
  <si>
    <t>&lt;=125cm3</t>
  </si>
  <si>
    <t>pozostałe marki</t>
  </si>
  <si>
    <t>&lt;=125cm3 Suma</t>
  </si>
  <si>
    <t>125cm3&lt;poj.sil.&lt;=250cm3</t>
  </si>
  <si>
    <t>125cm3&lt;poj.sil.&lt;=250cm3 Suma</t>
  </si>
  <si>
    <t>250cm3&lt;poj.sil.&lt;=500cm3</t>
  </si>
  <si>
    <t>250cm3&lt;poj.sil.&lt;=500cm3 Suma</t>
  </si>
  <si>
    <t>500cm3&lt;poj.sil.&lt;=750cm3</t>
  </si>
  <si>
    <t>500cm3&lt;poj.sil.&lt;=750cm3 Suma</t>
  </si>
  <si>
    <t>&gt;750cm3</t>
  </si>
  <si>
    <t>poj.sil.&gt;750cm3 Suma</t>
  </si>
  <si>
    <t>MOTOCYKLE</t>
  </si>
  <si>
    <t>NOWE</t>
  </si>
  <si>
    <t>UŻYWANE</t>
  </si>
  <si>
    <t>MOTOROWERY</t>
  </si>
  <si>
    <t>ROMET MOTORS</t>
  </si>
  <si>
    <t>BIG SCOOTER</t>
  </si>
  <si>
    <t>CHOPPER &amp; CRUISER</t>
  </si>
  <si>
    <t>STREET</t>
  </si>
  <si>
    <t>SPORT</t>
  </si>
  <si>
    <t>SUPERSPORT</t>
  </si>
  <si>
    <t>ON/OFF</t>
  </si>
  <si>
    <t>OFF ROAD</t>
  </si>
  <si>
    <t>Pozycja</t>
  </si>
  <si>
    <t>Udział %</t>
  </si>
  <si>
    <t>% Zmiana</t>
  </si>
  <si>
    <t>Marka</t>
  </si>
  <si>
    <t>Pojemność silnika</t>
  </si>
  <si>
    <t>TOURIST</t>
  </si>
  <si>
    <t>Segment</t>
  </si>
  <si>
    <t>Zmiana
r/r</t>
  </si>
  <si>
    <t>UWAGA:* przyjęto - nowe motorowery tj. bez daty pierwszej rejestracji za granicą i nie starsze  niż 3 lata</t>
  </si>
  <si>
    <t>UWAGA:* przyjęto - nowe motorowery tj. bez daty pierwszej rejestracji za granicą i nie starsze niż 3 lata</t>
  </si>
  <si>
    <t>UWAGA:* przyjęto - nowe motocykle i nowe motorowery tj. bez daty pierwszej rejestracji za granicą i nie starsze niż 3 lata</t>
  </si>
  <si>
    <t>UWAGA:* przyjęto - nowe motocykle tj. bez daty pierwszej rejestracji za granicą i nie starsze niż 3 lata</t>
  </si>
  <si>
    <t>UWAGA:* przyjęto - nowe motocykle tj. nie starsze niż 3 letnie i bez daty pierwszej rejestracji za granicą
** liczba zawiera również jednoślady bez podanej daty pierwszej rejestracji za granicą, które są starsze niż 3 lata</t>
  </si>
  <si>
    <t>INNE Suma</t>
  </si>
  <si>
    <t>HUSQVARNA</t>
  </si>
  <si>
    <t xml:space="preserve"> </t>
  </si>
  <si>
    <t>BARTON</t>
  </si>
  <si>
    <t>Źródło: analizy PZPM NA PODSTAWIE DANYCH CEP, MC</t>
  </si>
  <si>
    <t>Źródło: analizy PZPM na podstawie danych CEP, MC</t>
  </si>
  <si>
    <t>Źródło: analizy PZPM na podstawie danych CEP/MC</t>
  </si>
  <si>
    <t>Elektryczne</t>
  </si>
  <si>
    <t>PIERWSZE REJESTRACJE NOWYCH I UŻYWANYCH JEDNOŚLADÓW w POLSCE, 2020</t>
  </si>
  <si>
    <t>RAZEM 2020r.</t>
  </si>
  <si>
    <t>PIERWSZE REJESTRACJE NOWYCH JEDNOŚLADÓW w POLSCE, 2020</t>
  </si>
  <si>
    <t>2020
Udział %</t>
  </si>
  <si>
    <t>PIERWSZE REJESTRACJE UŻYWANYCH JEDNOŚLADÓW w POLSCE, 2020</t>
  </si>
  <si>
    <t>ROK 2020:</t>
  </si>
  <si>
    <t>NOWE MC* 2020</t>
  </si>
  <si>
    <t>UŻYWANE MC** 2020</t>
  </si>
  <si>
    <t>RAZEM MC 2020</t>
  </si>
  <si>
    <t>NOWE MP* 2020</t>
  </si>
  <si>
    <t>UŻYWANE MP** 2020</t>
  </si>
  <si>
    <t>RAZEM MP 2020</t>
  </si>
  <si>
    <t>SUNRA</t>
  </si>
  <si>
    <t>Brak danych</t>
  </si>
  <si>
    <t>BENELLI</t>
  </si>
  <si>
    <t>TORQ</t>
  </si>
  <si>
    <t>ZHONGNENG</t>
  </si>
  <si>
    <t>R_MC 2021 rankingi</t>
  </si>
  <si>
    <t>R_MP_2021 ranking</t>
  </si>
  <si>
    <t>R_MC&amp;MP struktura 2021</t>
  </si>
  <si>
    <t>UDZIAŁ NOWYCH MOTOCYKLI I MOTOROWERÓW W CAŁOŚCI PIERWSZYCH REJESTRACJI, 2021</t>
  </si>
  <si>
    <t>R_nowe i używane PTW 2021vs2020</t>
  </si>
  <si>
    <t>PIERWSZE REJESTRACJE JEDNOŚLADÓW (PTW), 2021 VS 2020</t>
  </si>
  <si>
    <t>R_nowe PTW 2021vs2020</t>
  </si>
  <si>
    <t>PIERWSZE REJESTRACJE NOWYCH* JEDNOŚLADÓW, 2021 VS 2020</t>
  </si>
  <si>
    <t>R_nowe MC 2021vs2020</t>
  </si>
  <si>
    <t>NOWE MOTOCYKLE, 2021 VS 2020</t>
  </si>
  <si>
    <t>R_nowe MP 2021vs2020</t>
  </si>
  <si>
    <t>NOWE MOTOROWERY, 2021 VS 2020</t>
  </si>
  <si>
    <t>R_używane PTW 2021vs2020</t>
  </si>
  <si>
    <t>PIERWSZE REJESTRACJE UŻYWANYCH JEDNOŚLADÓW (PTW), 2021 VS 2020</t>
  </si>
  <si>
    <t>REJESTRACJE - PZPM na podstawie danych CEP (MC). STYCZEŃ 2021</t>
  </si>
  <si>
    <t>PIERWSZE REJESTRACJE NOWYCH I UŻYWANYCH JEDNOŚLADÓW w POLSCE, 2021</t>
  </si>
  <si>
    <t>RAZEM 2021r.</t>
  </si>
  <si>
    <t>2021 ZMIANA % m/m</t>
  </si>
  <si>
    <t>2021 vs 2020 ZMIANA %  r/r</t>
  </si>
  <si>
    <t>STYCZEŃ</t>
  </si>
  <si>
    <t>zmiana 2021/2020</t>
  </si>
  <si>
    <t>PIERWSZE REJESTRACJE NOWYCH MOTOCYKLI (MC), 2021 vs 2020</t>
  </si>
  <si>
    <t>Nowe* MOTOCYKLE - ranking marek - 2021 narastająco</t>
  </si>
  <si>
    <t>Styczeń</t>
  </si>
  <si>
    <t>Nowe MOTOCYKLE - ranking marek wg DCC - 2021 narastająco</t>
  </si>
  <si>
    <t>Nowe MOTOCYKLE - ranking marek wg segmentów - 2021 narastająco</t>
  </si>
  <si>
    <t>2021
Udział %</t>
  </si>
  <si>
    <t>PIERWSZE REJESTRACJE NOWYCH MOTOROWERÓW (MP)*, 2021 vs 2020</t>
  </si>
  <si>
    <t>Nowe MOTOROWERY - ranking marek - 2021 narastająco</t>
  </si>
  <si>
    <t>PIERWSZE REJESTRACJE UŻYWANYCH JEDNOŚLADÓW w POLSCE, 2021</t>
  </si>
  <si>
    <t>ROK 2021:</t>
  </si>
  <si>
    <t>NOWE MC* 2021</t>
  </si>
  <si>
    <t>UŻYWANE MC** 2021</t>
  </si>
  <si>
    <t>RAZEM MC 2021</t>
  </si>
  <si>
    <t>NOWE MP* 2021</t>
  </si>
  <si>
    <t>UŻYWANE MP** 2021</t>
  </si>
  <si>
    <t>RAZEM MP 2021</t>
  </si>
  <si>
    <t>STRUKTURA REJESTRACJI NOWYCH i UŻYWANYCH JEDNOŚLADÓW, ROK 2021</t>
  </si>
  <si>
    <t>TRIUMPH</t>
  </si>
  <si>
    <t>YIBEN</t>
  </si>
  <si>
    <t>PEUGEOT</t>
  </si>
  <si>
    <t>SURRON</t>
  </si>
  <si>
    <t>VESPA</t>
  </si>
  <si>
    <t>BETA</t>
  </si>
  <si>
    <t>PIERWSZE REJESTRACJE NOWYCH JEDNOŚLADÓW w POLSCE, 2021</t>
  </si>
  <si>
    <t>ROK NARASTAJĄCO
STYCZEŃ-STYCZEŃ</t>
  </si>
  <si>
    <t>BIG SCOOTER Suma</t>
  </si>
  <si>
    <t>CHOPPER &amp; CRUISER Suma</t>
  </si>
  <si>
    <t>STREET Suma</t>
  </si>
  <si>
    <t>SPORT Suma</t>
  </si>
  <si>
    <t>SUPERSPORT Suma</t>
  </si>
  <si>
    <t>TOURIST Suma</t>
  </si>
  <si>
    <t>ON/OFF Suma</t>
  </si>
  <si>
    <t>OFF ROAD 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</si>
</sst>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#,##0_ ;\-#,##0\ "/>
    <numFmt numFmtId="168" formatCode="_-* #,##0.0\ _z_ł_-;\-* #,##0.0\ _z_ł_-;_-* &quot;-&quot;??\ _z_ł_-;_-@_-"/>
  </numFmts>
  <fonts count="48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2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ahoma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0"/>
      <name val="Tahoma"/>
      <family val="2"/>
      <charset val="238"/>
    </font>
    <font>
      <b/>
      <sz val="11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name val="Arial"/>
      <family val="2"/>
      <charset val="238"/>
    </font>
    <font>
      <b/>
      <sz val="10"/>
      <color theme="1"/>
      <name val="Tahoma"/>
      <family val="2"/>
      <charset val="238"/>
    </font>
    <font>
      <sz val="11"/>
      <color theme="1"/>
      <name val="Calibri"/>
      <family val="2"/>
      <charset val="23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4"/>
      </top>
      <bottom style="thin">
        <color indexed="64"/>
      </bottom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5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auto="1"/>
      </top>
      <bottom/>
      <diagonal/>
    </border>
  </borders>
  <cellStyleXfs count="94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30" fillId="3" borderId="0" applyNumberFormat="0" applyBorder="0" applyAlignment="0" applyProtection="0"/>
    <xf numFmtId="0" fontId="25" fillId="20" borderId="1" applyNumberFormat="0" applyAlignment="0" applyProtection="0"/>
    <xf numFmtId="0" fontId="20" fillId="21" borderId="2" applyNumberFormat="0" applyAlignment="0" applyProtection="0"/>
    <xf numFmtId="0" fontId="16" fillId="7" borderId="1" applyNumberFormat="0" applyAlignment="0" applyProtection="0"/>
    <xf numFmtId="0" fontId="17" fillId="20" borderId="3" applyNumberFormat="0" applyAlignment="0" applyProtection="0"/>
    <xf numFmtId="0" fontId="18" fillId="4" borderId="0" applyNumberFormat="0" applyBorder="0" applyAlignment="0" applyProtection="0"/>
    <xf numFmtId="164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6" fillId="7" borderId="1" applyNumberFormat="0" applyAlignment="0" applyProtection="0"/>
    <xf numFmtId="0" fontId="19" fillId="0" borderId="7" applyNumberFormat="0" applyFill="0" applyAlignment="0" applyProtection="0"/>
    <xf numFmtId="0" fontId="20" fillId="21" borderId="2" applyNumberFormat="0" applyAlignment="0" applyProtection="0"/>
    <xf numFmtId="0" fontId="19" fillId="0" borderId="7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2" fillId="23" borderId="8" applyNumberFormat="0" applyFont="0" applyAlignment="0" applyProtection="0"/>
    <xf numFmtId="0" fontId="25" fillId="20" borderId="1" applyNumberFormat="0" applyAlignment="0" applyProtection="0"/>
    <xf numFmtId="0" fontId="17" fillId="20" borderId="3" applyNumberFormat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28" fillId="0" borderId="0" applyNumberFormat="0" applyFill="0" applyBorder="0" applyAlignment="0" applyProtection="0"/>
    <xf numFmtId="0" fontId="30" fillId="3" borderId="0" applyNumberFormat="0" applyBorder="0" applyAlignment="0" applyProtection="0"/>
  </cellStyleXfs>
  <cellXfs count="233">
    <xf numFmtId="0" fontId="0" fillId="0" borderId="0" xfId="0"/>
    <xf numFmtId="0" fontId="0" fillId="0" borderId="10" xfId="0" applyBorder="1"/>
    <xf numFmtId="0" fontId="0" fillId="0" borderId="11" xfId="0" applyBorder="1"/>
    <xf numFmtId="165" fontId="0" fillId="0" borderId="0" xfId="81" applyNumberFormat="1" applyFont="1"/>
    <xf numFmtId="0" fontId="0" fillId="0" borderId="12" xfId="0" applyBorder="1"/>
    <xf numFmtId="0" fontId="6" fillId="24" borderId="10" xfId="0" applyFont="1" applyFill="1" applyBorder="1"/>
    <xf numFmtId="0" fontId="0" fillId="0" borderId="0" xfId="0" applyAlignment="1">
      <alignment vertical="center"/>
    </xf>
    <xf numFmtId="0" fontId="4" fillId="0" borderId="0" xfId="63" quotePrefix="1" applyAlignment="1" applyProtection="1"/>
    <xf numFmtId="0" fontId="8" fillId="0" borderId="0" xfId="0" applyFont="1"/>
    <xf numFmtId="0" fontId="8" fillId="0" borderId="14" xfId="0" applyFont="1" applyBorder="1" applyAlignment="1">
      <alignment wrapText="1" shrinkToFit="1"/>
    </xf>
    <xf numFmtId="0" fontId="0" fillId="0" borderId="0" xfId="0" applyAlignment="1">
      <alignment horizontal="center" vertical="center"/>
    </xf>
    <xf numFmtId="165" fontId="2" fillId="0" borderId="0" xfId="81" applyNumberFormat="1"/>
    <xf numFmtId="0" fontId="7" fillId="0" borderId="10" xfId="0" applyFont="1" applyBorder="1"/>
    <xf numFmtId="0" fontId="7" fillId="0" borderId="15" xfId="0" applyFont="1" applyBorder="1"/>
    <xf numFmtId="165" fontId="7" fillId="0" borderId="14" xfId="81" applyNumberFormat="1" applyFont="1" applyBorder="1"/>
    <xf numFmtId="0" fontId="7" fillId="0" borderId="0" xfId="0" applyFont="1"/>
    <xf numFmtId="166" fontId="10" fillId="0" borderId="10" xfId="55" applyNumberFormat="1" applyFont="1" applyBorder="1" applyAlignment="1">
      <alignment wrapText="1"/>
    </xf>
    <xf numFmtId="166" fontId="2" fillId="0" borderId="0" xfId="55" applyNumberFormat="1"/>
    <xf numFmtId="3" fontId="0" fillId="0" borderId="0" xfId="0" applyNumberFormat="1"/>
    <xf numFmtId="166" fontId="0" fillId="0" borderId="0" xfId="0" applyNumberFormat="1"/>
    <xf numFmtId="165" fontId="10" fillId="0" borderId="10" xfId="81" applyNumberFormat="1" applyFont="1" applyBorder="1" applyAlignment="1">
      <alignment horizontal="right" wrapText="1"/>
    </xf>
    <xf numFmtId="166" fontId="2" fillId="0" borderId="10" xfId="55" applyNumberFormat="1" applyBorder="1"/>
    <xf numFmtId="166" fontId="10" fillId="0" borderId="17" xfId="55" applyNumberFormat="1" applyFont="1" applyBorder="1" applyAlignment="1">
      <alignment horizontal="center"/>
    </xf>
    <xf numFmtId="166" fontId="10" fillId="0" borderId="10" xfId="55" applyNumberFormat="1" applyFont="1" applyBorder="1" applyAlignment="1">
      <alignment horizontal="center"/>
    </xf>
    <xf numFmtId="10" fontId="7" fillId="0" borderId="18" xfId="81" applyNumberFormat="1" applyFont="1" applyBorder="1"/>
    <xf numFmtId="166" fontId="7" fillId="0" borderId="18" xfId="0" applyNumberFormat="1" applyFont="1" applyBorder="1"/>
    <xf numFmtId="165" fontId="7" fillId="0" borderId="10" xfId="81" applyNumberFormat="1" applyFont="1" applyBorder="1"/>
    <xf numFmtId="0" fontId="0" fillId="24" borderId="10" xfId="0" applyFill="1" applyBorder="1"/>
    <xf numFmtId="166" fontId="6" fillId="24" borderId="10" xfId="55" applyNumberFormat="1" applyFont="1" applyFill="1" applyBorder="1" applyAlignment="1">
      <alignment wrapText="1"/>
    </xf>
    <xf numFmtId="165" fontId="2" fillId="0" borderId="0" xfId="81" applyNumberFormat="1" applyAlignment="1">
      <alignment shrinkToFit="1"/>
    </xf>
    <xf numFmtId="0" fontId="0" fillId="0" borderId="0" xfId="0" applyAlignment="1">
      <alignment horizontal="center"/>
    </xf>
    <xf numFmtId="0" fontId="2" fillId="0" borderId="0" xfId="0" applyFont="1"/>
    <xf numFmtId="165" fontId="2" fillId="0" borderId="19" xfId="81" applyNumberFormat="1" applyBorder="1" applyAlignment="1">
      <alignment shrinkToFit="1"/>
    </xf>
    <xf numFmtId="165" fontId="0" fillId="0" borderId="19" xfId="81" applyNumberFormat="1" applyFont="1" applyBorder="1" applyAlignment="1">
      <alignment shrinkToFit="1"/>
    </xf>
    <xf numFmtId="165" fontId="7" fillId="0" borderId="0" xfId="81" applyNumberFormat="1" applyFont="1"/>
    <xf numFmtId="0" fontId="9" fillId="0" borderId="0" xfId="0" applyFont="1"/>
    <xf numFmtId="0" fontId="0" fillId="0" borderId="20" xfId="0" applyBorder="1"/>
    <xf numFmtId="0" fontId="0" fillId="0" borderId="21" xfId="0" applyBorder="1"/>
    <xf numFmtId="9" fontId="0" fillId="0" borderId="0" xfId="0" applyNumberFormat="1"/>
    <xf numFmtId="165" fontId="0" fillId="0" borderId="0" xfId="81" applyNumberFormat="1" applyFont="1" applyAlignment="1">
      <alignment shrinkToFit="1"/>
    </xf>
    <xf numFmtId="165" fontId="11" fillId="0" borderId="0" xfId="81" applyNumberFormat="1" applyFont="1" applyAlignment="1">
      <alignment shrinkToFit="1"/>
    </xf>
    <xf numFmtId="166" fontId="10" fillId="0" borderId="19" xfId="55" applyNumberFormat="1" applyFont="1" applyBorder="1" applyAlignment="1">
      <alignment wrapText="1"/>
    </xf>
    <xf numFmtId="166" fontId="2" fillId="0" borderId="19" xfId="55" applyNumberFormat="1" applyBorder="1"/>
    <xf numFmtId="165" fontId="10" fillId="0" borderId="19" xfId="81" applyNumberFormat="1" applyFont="1" applyBorder="1" applyAlignment="1">
      <alignment horizontal="right" wrapText="1"/>
    </xf>
    <xf numFmtId="0" fontId="2" fillId="0" borderId="11" xfId="0" applyFont="1" applyBorder="1"/>
    <xf numFmtId="0" fontId="6" fillId="0" borderId="0" xfId="0" applyFont="1" applyAlignment="1">
      <alignment vertical="center"/>
    </xf>
    <xf numFmtId="0" fontId="3" fillId="0" borderId="11" xfId="0" applyFont="1" applyBorder="1"/>
    <xf numFmtId="0" fontId="12" fillId="0" borderId="11" xfId="0" applyFont="1" applyBorder="1"/>
    <xf numFmtId="0" fontId="13" fillId="0" borderId="11" xfId="0" applyFont="1" applyBorder="1"/>
    <xf numFmtId="0" fontId="32" fillId="0" borderId="10" xfId="0" applyFont="1" applyBorder="1"/>
    <xf numFmtId="0" fontId="32" fillId="0" borderId="16" xfId="0" applyFont="1" applyBorder="1"/>
    <xf numFmtId="0" fontId="32" fillId="0" borderId="22" xfId="0" applyFont="1" applyBorder="1"/>
    <xf numFmtId="0" fontId="33" fillId="0" borderId="10" xfId="0" applyFont="1" applyBorder="1"/>
    <xf numFmtId="0" fontId="32" fillId="25" borderId="10" xfId="0" applyFont="1" applyFill="1" applyBorder="1"/>
    <xf numFmtId="0" fontId="33" fillId="24" borderId="10" xfId="0" applyFont="1" applyFill="1" applyBorder="1"/>
    <xf numFmtId="0" fontId="32" fillId="0" borderId="0" xfId="0" applyFont="1"/>
    <xf numFmtId="165" fontId="32" fillId="0" borderId="0" xfId="81" applyNumberFormat="1" applyFont="1"/>
    <xf numFmtId="166" fontId="10" fillId="0" borderId="10" xfId="55" applyNumberFormat="1" applyFont="1" applyBorder="1" applyAlignment="1">
      <alignment vertical="center" wrapText="1"/>
    </xf>
    <xf numFmtId="166" fontId="2" fillId="0" borderId="10" xfId="55" applyNumberFormat="1" applyBorder="1" applyAlignment="1">
      <alignment vertical="center"/>
    </xf>
    <xf numFmtId="165" fontId="10" fillId="0" borderId="10" xfId="81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66" fontId="34" fillId="0" borderId="10" xfId="55" applyNumberFormat="1" applyFont="1" applyBorder="1" applyAlignment="1">
      <alignment vertical="center" wrapText="1"/>
    </xf>
    <xf numFmtId="164" fontId="0" fillId="0" borderId="0" xfId="55" applyFont="1"/>
    <xf numFmtId="166" fontId="2" fillId="0" borderId="0" xfId="55" applyNumberFormat="1" applyAlignment="1">
      <alignment vertical="center"/>
    </xf>
    <xf numFmtId="166" fontId="10" fillId="0" borderId="0" xfId="55" applyNumberFormat="1" applyFont="1" applyAlignment="1">
      <alignment horizontal="center"/>
    </xf>
    <xf numFmtId="166" fontId="10" fillId="0" borderId="0" xfId="55" applyNumberFormat="1" applyFont="1" applyAlignment="1">
      <alignment wrapText="1"/>
    </xf>
    <xf numFmtId="166" fontId="10" fillId="0" borderId="0" xfId="55" applyNumberFormat="1" applyFont="1" applyAlignment="1">
      <alignment horizontal="right" wrapText="1"/>
    </xf>
    <xf numFmtId="166" fontId="6" fillId="0" borderId="0" xfId="55" applyNumberFormat="1" applyFont="1"/>
    <xf numFmtId="166" fontId="6" fillId="0" borderId="0" xfId="0" applyNumberFormat="1" applyFont="1"/>
    <xf numFmtId="166" fontId="31" fillId="0" borderId="10" xfId="55" applyNumberFormat="1" applyFont="1" applyBorder="1"/>
    <xf numFmtId="166" fontId="34" fillId="0" borderId="17" xfId="55" applyNumberFormat="1" applyFont="1" applyBorder="1" applyAlignment="1">
      <alignment horizontal="center"/>
    </xf>
    <xf numFmtId="166" fontId="34" fillId="0" borderId="10" xfId="55" applyNumberFormat="1" applyFont="1" applyBorder="1" applyAlignment="1">
      <alignment wrapText="1"/>
    </xf>
    <xf numFmtId="166" fontId="34" fillId="0" borderId="16" xfId="55" applyNumberFormat="1" applyFont="1" applyBorder="1" applyAlignment="1">
      <alignment wrapText="1"/>
    </xf>
    <xf numFmtId="166" fontId="31" fillId="0" borderId="0" xfId="55" applyNumberFormat="1" applyFont="1"/>
    <xf numFmtId="165" fontId="34" fillId="0" borderId="10" xfId="81" applyNumberFormat="1" applyFont="1" applyBorder="1" applyAlignment="1">
      <alignment horizontal="right" wrapText="1"/>
    </xf>
    <xf numFmtId="0" fontId="7" fillId="0" borderId="10" xfId="76" applyBorder="1"/>
    <xf numFmtId="0" fontId="7" fillId="0" borderId="0" xfId="76" applyAlignment="1">
      <alignment vertical="center" wrapText="1"/>
    </xf>
    <xf numFmtId="0" fontId="7" fillId="0" borderId="0" xfId="76"/>
    <xf numFmtId="0" fontId="7" fillId="0" borderId="0" xfId="76" applyAlignment="1">
      <alignment horizontal="center" vertical="center" wrapText="1"/>
    </xf>
    <xf numFmtId="0" fontId="7" fillId="0" borderId="0" xfId="76" applyAlignment="1">
      <alignment horizontal="center" vertical="center"/>
    </xf>
    <xf numFmtId="165" fontId="7" fillId="0" borderId="0" xfId="82" applyNumberFormat="1"/>
    <xf numFmtId="0" fontId="36" fillId="0" borderId="0" xfId="76" applyFont="1"/>
    <xf numFmtId="0" fontId="37" fillId="0" borderId="16" xfId="74" applyFont="1" applyBorder="1"/>
    <xf numFmtId="165" fontId="37" fillId="0" borderId="16" xfId="82" applyNumberFormat="1" applyFont="1" applyBorder="1"/>
    <xf numFmtId="0" fontId="37" fillId="0" borderId="11" xfId="74" applyFont="1" applyBorder="1"/>
    <xf numFmtId="165" fontId="37" fillId="0" borderId="11" xfId="82" applyNumberFormat="1" applyFont="1" applyBorder="1"/>
    <xf numFmtId="165" fontId="37" fillId="0" borderId="18" xfId="82" applyNumberFormat="1" applyFont="1" applyBorder="1"/>
    <xf numFmtId="167" fontId="2" fillId="0" borderId="10" xfId="55" applyNumberFormat="1" applyBorder="1"/>
    <xf numFmtId="0" fontId="3" fillId="0" borderId="0" xfId="0" applyFont="1"/>
    <xf numFmtId="0" fontId="3" fillId="0" borderId="0" xfId="0" applyFont="1" applyAlignment="1">
      <alignment horizontal="left" vertical="center"/>
    </xf>
    <xf numFmtId="0" fontId="38" fillId="0" borderId="0" xfId="0" applyFont="1"/>
    <xf numFmtId="0" fontId="37" fillId="0" borderId="23" xfId="74" applyFont="1" applyBorder="1"/>
    <xf numFmtId="0" fontId="37" fillId="0" borderId="14" xfId="74" applyFont="1" applyBorder="1"/>
    <xf numFmtId="166" fontId="10" fillId="0" borderId="10" xfId="55" applyNumberFormat="1" applyFont="1" applyBorder="1" applyAlignment="1">
      <alignment horizontal="left" wrapText="1"/>
    </xf>
    <xf numFmtId="166" fontId="31" fillId="0" borderId="10" xfId="55" applyNumberFormat="1" applyFont="1" applyBorder="1" applyAlignment="1">
      <alignment horizontal="left"/>
    </xf>
    <xf numFmtId="0" fontId="37" fillId="26" borderId="23" xfId="74" applyFont="1" applyFill="1" applyBorder="1" applyAlignment="1">
      <alignment horizontal="center" vertical="center"/>
    </xf>
    <xf numFmtId="0" fontId="37" fillId="26" borderId="24" xfId="74" applyFont="1" applyFill="1" applyBorder="1" applyAlignment="1">
      <alignment horizontal="center" vertical="center"/>
    </xf>
    <xf numFmtId="165" fontId="37" fillId="0" borderId="24" xfId="82" applyNumberFormat="1" applyFont="1" applyBorder="1"/>
    <xf numFmtId="165" fontId="37" fillId="0" borderId="13" xfId="82" applyNumberFormat="1" applyFont="1" applyBorder="1"/>
    <xf numFmtId="0" fontId="46" fillId="26" borderId="22" xfId="74" applyFont="1" applyFill="1" applyBorder="1"/>
    <xf numFmtId="9" fontId="46" fillId="26" borderId="15" xfId="82" applyFont="1" applyFill="1" applyBorder="1"/>
    <xf numFmtId="165" fontId="46" fillId="26" borderId="10" xfId="74" applyNumberFormat="1" applyFont="1" applyFill="1" applyBorder="1"/>
    <xf numFmtId="9" fontId="40" fillId="26" borderId="15" xfId="82" applyFont="1" applyFill="1" applyBorder="1"/>
    <xf numFmtId="165" fontId="40" fillId="26" borderId="10" xfId="82" applyNumberFormat="1" applyFont="1" applyFill="1" applyBorder="1"/>
    <xf numFmtId="165" fontId="40" fillId="26" borderId="16" xfId="82" applyNumberFormat="1" applyFont="1" applyFill="1" applyBorder="1"/>
    <xf numFmtId="0" fontId="37" fillId="0" borderId="14" xfId="76" applyFont="1" applyBorder="1"/>
    <xf numFmtId="0" fontId="37" fillId="0" borderId="27" xfId="76" applyFont="1" applyBorder="1"/>
    <xf numFmtId="165" fontId="37" fillId="0" borderId="13" xfId="81" applyNumberFormat="1" applyFont="1" applyBorder="1"/>
    <xf numFmtId="0" fontId="40" fillId="26" borderId="22" xfId="76" applyFont="1" applyFill="1" applyBorder="1"/>
    <xf numFmtId="0" fontId="37" fillId="26" borderId="28" xfId="76" applyFont="1" applyFill="1" applyBorder="1"/>
    <xf numFmtId="0" fontId="37" fillId="0" borderId="25" xfId="76" applyFont="1" applyBorder="1"/>
    <xf numFmtId="0" fontId="37" fillId="26" borderId="29" xfId="76" applyFont="1" applyFill="1" applyBorder="1"/>
    <xf numFmtId="0" fontId="37" fillId="0" borderId="30" xfId="76" applyFont="1" applyBorder="1"/>
    <xf numFmtId="0" fontId="43" fillId="26" borderId="12" xfId="76" applyFont="1" applyFill="1" applyBorder="1"/>
    <xf numFmtId="165" fontId="43" fillId="26" borderId="15" xfId="82" applyNumberFormat="1" applyFont="1" applyFill="1" applyBorder="1"/>
    <xf numFmtId="0" fontId="43" fillId="26" borderId="22" xfId="76" applyFont="1" applyFill="1" applyBorder="1"/>
    <xf numFmtId="0" fontId="37" fillId="0" borderId="0" xfId="0" applyFont="1"/>
    <xf numFmtId="0" fontId="40" fillId="26" borderId="30" xfId="76" applyFont="1" applyFill="1" applyBorder="1"/>
    <xf numFmtId="0" fontId="40" fillId="26" borderId="28" xfId="76" applyFont="1" applyFill="1" applyBorder="1"/>
    <xf numFmtId="0" fontId="40" fillId="26" borderId="12" xfId="76" applyFont="1" applyFill="1" applyBorder="1"/>
    <xf numFmtId="0" fontId="40" fillId="26" borderId="31" xfId="76" applyFont="1" applyFill="1" applyBorder="1"/>
    <xf numFmtId="0" fontId="40" fillId="26" borderId="29" xfId="76" applyFont="1" applyFill="1" applyBorder="1"/>
    <xf numFmtId="165" fontId="46" fillId="26" borderId="15" xfId="82" applyNumberFormat="1" applyFont="1" applyFill="1" applyBorder="1"/>
    <xf numFmtId="10" fontId="37" fillId="0" borderId="24" xfId="82" applyNumberFormat="1" applyFont="1" applyBorder="1" applyAlignment="1">
      <alignment vertical="center"/>
    </xf>
    <xf numFmtId="10" fontId="37" fillId="0" borderId="13" xfId="82" applyNumberFormat="1" applyFont="1" applyBorder="1" applyAlignment="1">
      <alignment vertical="center"/>
    </xf>
    <xf numFmtId="10" fontId="37" fillId="0" borderId="0" xfId="82" applyNumberFormat="1" applyFont="1" applyAlignment="1">
      <alignment vertical="center"/>
    </xf>
    <xf numFmtId="166" fontId="34" fillId="0" borderId="10" xfId="55" applyNumberFormat="1" applyFont="1" applyBorder="1" applyAlignment="1">
      <alignment horizontal="left"/>
    </xf>
    <xf numFmtId="166" fontId="10" fillId="0" borderId="10" xfId="55" applyNumberFormat="1" applyFont="1" applyBorder="1" applyAlignment="1">
      <alignment horizontal="left"/>
    </xf>
    <xf numFmtId="0" fontId="3" fillId="0" borderId="10" xfId="0" applyFont="1" applyBorder="1"/>
    <xf numFmtId="0" fontId="8" fillId="0" borderId="10" xfId="0" applyFont="1" applyBorder="1"/>
    <xf numFmtId="0" fontId="47" fillId="0" borderId="19" xfId="0" applyFont="1" applyBorder="1" applyAlignment="1">
      <alignment horizontal="right"/>
    </xf>
    <xf numFmtId="0" fontId="47" fillId="0" borderId="0" xfId="0" applyFont="1" applyAlignment="1">
      <alignment horizontal="right"/>
    </xf>
    <xf numFmtId="0" fontId="47" fillId="0" borderId="23" xfId="0" applyFont="1" applyBorder="1" applyAlignment="1">
      <alignment horizontal="right"/>
    </xf>
    <xf numFmtId="0" fontId="47" fillId="0" borderId="14" xfId="0" applyFont="1" applyBorder="1" applyAlignment="1">
      <alignment horizontal="right"/>
    </xf>
    <xf numFmtId="0" fontId="37" fillId="26" borderId="16" xfId="74" applyFont="1" applyFill="1" applyBorder="1" applyAlignment="1">
      <alignment horizontal="center" vertical="center"/>
    </xf>
    <xf numFmtId="0" fontId="37" fillId="0" borderId="0" xfId="77" applyFont="1" applyAlignment="1">
      <alignment vertical="center" wrapText="1"/>
    </xf>
    <xf numFmtId="0" fontId="37" fillId="0" borderId="0" xfId="77" applyFont="1"/>
    <xf numFmtId="0" fontId="37" fillId="0" borderId="14" xfId="77" applyFont="1" applyBorder="1" applyAlignment="1">
      <alignment vertical="center" wrapText="1"/>
    </xf>
    <xf numFmtId="0" fontId="37" fillId="0" borderId="0" xfId="77" applyFont="1" applyAlignment="1">
      <alignment horizontal="center" vertical="center" wrapText="1"/>
    </xf>
    <xf numFmtId="0" fontId="41" fillId="0" borderId="0" xfId="75" applyFont="1" applyAlignment="1">
      <alignment vertical="center"/>
    </xf>
    <xf numFmtId="0" fontId="44" fillId="0" borderId="0" xfId="77" applyFont="1"/>
    <xf numFmtId="10" fontId="37" fillId="0" borderId="35" xfId="82" applyNumberFormat="1" applyFont="1" applyBorder="1" applyAlignment="1">
      <alignment vertical="center"/>
    </xf>
    <xf numFmtId="165" fontId="37" fillId="0" borderId="16" xfId="82" applyNumberFormat="1" applyFont="1" applyBorder="1" applyAlignment="1">
      <alignment vertical="center"/>
    </xf>
    <xf numFmtId="165" fontId="37" fillId="0" borderId="11" xfId="82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66" fontId="2" fillId="0" borderId="18" xfId="55" applyNumberFormat="1" applyBorder="1"/>
    <xf numFmtId="0" fontId="2" fillId="0" borderId="19" xfId="0" applyFont="1" applyBorder="1"/>
    <xf numFmtId="9" fontId="40" fillId="26" borderId="26" xfId="82" applyFont="1" applyFill="1" applyBorder="1" applyAlignment="1">
      <alignment vertical="center"/>
    </xf>
    <xf numFmtId="9" fontId="40" fillId="26" borderId="32" xfId="82" applyFont="1" applyFill="1" applyBorder="1" applyAlignment="1">
      <alignment vertical="center"/>
    </xf>
    <xf numFmtId="165" fontId="40" fillId="26" borderId="18" xfId="74" applyNumberFormat="1" applyFont="1" applyFill="1" applyBorder="1" applyAlignment="1">
      <alignment vertical="center"/>
    </xf>
    <xf numFmtId="0" fontId="37" fillId="0" borderId="23" xfId="74" applyFont="1" applyBorder="1" applyAlignment="1">
      <alignment horizontal="center" vertical="center"/>
    </xf>
    <xf numFmtId="0" fontId="37" fillId="0" borderId="16" xfId="74" applyFont="1" applyBorder="1" applyAlignment="1">
      <alignment vertical="center"/>
    </xf>
    <xf numFmtId="0" fontId="37" fillId="0" borderId="14" xfId="74" applyFont="1" applyBorder="1" applyAlignment="1">
      <alignment horizontal="center" vertical="center"/>
    </xf>
    <xf numFmtId="0" fontId="37" fillId="0" borderId="11" xfId="74" applyFont="1" applyBorder="1" applyAlignment="1">
      <alignment vertical="center"/>
    </xf>
    <xf numFmtId="3" fontId="40" fillId="26" borderId="25" xfId="74" applyNumberFormat="1" applyFont="1" applyFill="1" applyBorder="1" applyAlignment="1">
      <alignment vertical="center"/>
    </xf>
    <xf numFmtId="168" fontId="0" fillId="0" borderId="0" xfId="0" applyNumberFormat="1"/>
    <xf numFmtId="0" fontId="2" fillId="0" borderId="0" xfId="74" applyFont="1"/>
    <xf numFmtId="3" fontId="37" fillId="0" borderId="23" xfId="74" applyNumberFormat="1" applyFont="1" applyBorder="1" applyAlignment="1">
      <alignment vertical="center"/>
    </xf>
    <xf numFmtId="3" fontId="37" fillId="0" borderId="14" xfId="74" applyNumberFormat="1" applyFont="1" applyBorder="1" applyAlignment="1">
      <alignment vertical="center"/>
    </xf>
    <xf numFmtId="0" fontId="37" fillId="0" borderId="25" xfId="74" applyFont="1" applyBorder="1" applyAlignment="1">
      <alignment horizontal="center" vertical="center"/>
    </xf>
    <xf numFmtId="0" fontId="37" fillId="0" borderId="18" xfId="74" applyFont="1" applyBorder="1" applyAlignment="1">
      <alignment vertical="center"/>
    </xf>
    <xf numFmtId="3" fontId="37" fillId="0" borderId="25" xfId="74" applyNumberFormat="1" applyFont="1" applyBorder="1" applyAlignment="1">
      <alignment vertical="center"/>
    </xf>
    <xf numFmtId="10" fontId="37" fillId="0" borderId="26" xfId="82" applyNumberFormat="1" applyFont="1" applyBorder="1" applyAlignment="1">
      <alignment vertical="center"/>
    </xf>
    <xf numFmtId="10" fontId="37" fillId="0" borderId="32" xfId="82" applyNumberFormat="1" applyFont="1" applyBorder="1" applyAlignment="1">
      <alignment vertical="center"/>
    </xf>
    <xf numFmtId="165" fontId="37" fillId="0" borderId="18" xfId="82" applyNumberFormat="1" applyFont="1" applyBorder="1" applyAlignment="1">
      <alignment vertical="center"/>
    </xf>
    <xf numFmtId="166" fontId="6" fillId="0" borderId="10" xfId="55" applyNumberFormat="1" applyFont="1" applyBorder="1" applyAlignment="1">
      <alignment wrapText="1"/>
    </xf>
    <xf numFmtId="0" fontId="6" fillId="0" borderId="10" xfId="0" applyFont="1" applyBorder="1"/>
    <xf numFmtId="3" fontId="47" fillId="0" borderId="19" xfId="0" applyNumberFormat="1" applyFont="1" applyBorder="1" applyAlignment="1">
      <alignment horizontal="right"/>
    </xf>
    <xf numFmtId="3" fontId="47" fillId="0" borderId="23" xfId="0" applyNumberFormat="1" applyFont="1" applyBorder="1" applyAlignment="1">
      <alignment horizontal="right"/>
    </xf>
    <xf numFmtId="3" fontId="47" fillId="0" borderId="0" xfId="0" applyNumberFormat="1" applyFont="1" applyAlignment="1">
      <alignment horizontal="right"/>
    </xf>
    <xf numFmtId="3" fontId="47" fillId="0" borderId="14" xfId="0" applyNumberFormat="1" applyFont="1" applyBorder="1" applyAlignment="1">
      <alignment horizontal="right"/>
    </xf>
    <xf numFmtId="3" fontId="46" fillId="26" borderId="22" xfId="74" applyNumberFormat="1" applyFont="1" applyFill="1" applyBorder="1"/>
    <xf numFmtId="3" fontId="43" fillId="26" borderId="12" xfId="76" applyNumberFormat="1" applyFont="1" applyFill="1" applyBorder="1"/>
    <xf numFmtId="10" fontId="37" fillId="0" borderId="0" xfId="82" applyNumberFormat="1" applyFont="1" applyBorder="1" applyAlignment="1">
      <alignment vertical="center"/>
    </xf>
    <xf numFmtId="3" fontId="40" fillId="26" borderId="22" xfId="76" applyNumberFormat="1" applyFont="1" applyFill="1" applyBorder="1"/>
    <xf numFmtId="3" fontId="1" fillId="0" borderId="19" xfId="0" applyNumberFormat="1" applyFont="1" applyBorder="1" applyAlignment="1">
      <alignment horizontal="right"/>
    </xf>
    <xf numFmtId="3" fontId="1" fillId="0" borderId="23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3" fontId="1" fillId="0" borderId="14" xfId="0" applyNumberFormat="1" applyFont="1" applyBorder="1" applyAlignment="1">
      <alignment horizontal="right"/>
    </xf>
    <xf numFmtId="0" fontId="1" fillId="0" borderId="16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10" fontId="10" fillId="0" borderId="0" xfId="81" applyNumberFormat="1" applyFont="1" applyAlignment="1">
      <alignment horizontal="center"/>
    </xf>
    <xf numFmtId="166" fontId="2" fillId="0" borderId="0" xfId="55" applyNumberFormat="1" applyAlignment="1">
      <alignment horizontal="center" vertical="center"/>
    </xf>
    <xf numFmtId="166" fontId="7" fillId="0" borderId="0" xfId="55" applyNumberFormat="1" applyFont="1" applyAlignment="1">
      <alignment horizontal="center" vertical="center"/>
    </xf>
    <xf numFmtId="166" fontId="35" fillId="0" borderId="16" xfId="55" applyNumberFormat="1" applyFont="1" applyBorder="1" applyAlignment="1">
      <alignment horizontal="center" vertical="center"/>
    </xf>
    <xf numFmtId="166" fontId="35" fillId="0" borderId="18" xfId="55" applyNumberFormat="1" applyFont="1" applyBorder="1" applyAlignment="1">
      <alignment horizontal="center" vertical="center"/>
    </xf>
    <xf numFmtId="165" fontId="8" fillId="0" borderId="22" xfId="81" applyNumberFormat="1" applyFont="1" applyBorder="1" applyAlignment="1">
      <alignment horizontal="center" vertical="center" shrinkToFit="1"/>
    </xf>
    <xf numFmtId="165" fontId="32" fillId="0" borderId="15" xfId="81" applyNumberFormat="1" applyFont="1" applyBorder="1" applyAlignment="1">
      <alignment horizontal="center" vertical="center" shrinkToFit="1"/>
    </xf>
    <xf numFmtId="166" fontId="34" fillId="0" borderId="16" xfId="55" applyNumberFormat="1" applyFont="1" applyBorder="1" applyAlignment="1">
      <alignment horizontal="center" vertical="center" wrapText="1"/>
    </xf>
    <xf numFmtId="166" fontId="34" fillId="0" borderId="18" xfId="55" applyNumberFormat="1" applyFont="1" applyBorder="1" applyAlignment="1">
      <alignment horizontal="center" vertical="center" wrapText="1"/>
    </xf>
    <xf numFmtId="165" fontId="8" fillId="0" borderId="22" xfId="81" applyNumberFormat="1" applyFont="1" applyBorder="1" applyAlignment="1">
      <alignment horizontal="center" vertical="center" wrapText="1" shrinkToFit="1"/>
    </xf>
    <xf numFmtId="165" fontId="32" fillId="0" borderId="15" xfId="81" applyNumberFormat="1" applyFont="1" applyBorder="1" applyAlignment="1">
      <alignment horizontal="center" vertical="center" wrapText="1" shrinkToFit="1"/>
    </xf>
    <xf numFmtId="166" fontId="10" fillId="0" borderId="18" xfId="55" applyNumberFormat="1" applyFont="1" applyBorder="1" applyAlignment="1">
      <alignment horizontal="center" vertical="center" wrapText="1"/>
    </xf>
    <xf numFmtId="165" fontId="8" fillId="0" borderId="10" xfId="81" applyNumberFormat="1" applyFont="1" applyBorder="1" applyAlignment="1">
      <alignment horizontal="center" vertical="center" wrapText="1" shrinkToFit="1"/>
    </xf>
    <xf numFmtId="165" fontId="32" fillId="0" borderId="10" xfId="81" applyNumberFormat="1" applyFont="1" applyBorder="1" applyAlignment="1">
      <alignment horizontal="center" vertical="center" shrinkToFit="1"/>
    </xf>
    <xf numFmtId="166" fontId="10" fillId="0" borderId="16" xfId="55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0" fillId="26" borderId="10" xfId="76" applyFont="1" applyFill="1" applyBorder="1" applyAlignment="1">
      <alignment horizontal="center"/>
    </xf>
    <xf numFmtId="0" fontId="40" fillId="26" borderId="22" xfId="76" applyFont="1" applyFill="1" applyBorder="1" applyAlignment="1">
      <alignment horizontal="center"/>
    </xf>
    <xf numFmtId="0" fontId="37" fillId="26" borderId="16" xfId="74" applyFont="1" applyFill="1" applyBorder="1" applyAlignment="1">
      <alignment horizontal="center" vertical="center" wrapText="1"/>
    </xf>
    <xf numFmtId="0" fontId="37" fillId="26" borderId="18" xfId="74" applyFont="1" applyFill="1" applyBorder="1" applyAlignment="1">
      <alignment horizontal="center" vertical="center"/>
    </xf>
    <xf numFmtId="0" fontId="43" fillId="26" borderId="22" xfId="76" applyFont="1" applyFill="1" applyBorder="1" applyAlignment="1">
      <alignment horizontal="center"/>
    </xf>
    <xf numFmtId="0" fontId="43" fillId="26" borderId="15" xfId="76" applyFont="1" applyFill="1" applyBorder="1" applyAlignment="1">
      <alignment horizontal="center"/>
    </xf>
    <xf numFmtId="0" fontId="43" fillId="26" borderId="18" xfId="76" applyFont="1" applyFill="1" applyBorder="1" applyAlignment="1">
      <alignment horizontal="center"/>
    </xf>
    <xf numFmtId="0" fontId="43" fillId="26" borderId="10" xfId="76" applyFont="1" applyFill="1" applyBorder="1" applyAlignment="1">
      <alignment horizontal="center"/>
    </xf>
    <xf numFmtId="0" fontId="42" fillId="0" borderId="19" xfId="77" applyFont="1" applyBorder="1" applyAlignment="1">
      <alignment horizontal="left"/>
    </xf>
    <xf numFmtId="0" fontId="40" fillId="26" borderId="24" xfId="74" applyFont="1" applyFill="1" applyBorder="1" applyAlignment="1">
      <alignment horizontal="center" vertical="center"/>
    </xf>
    <xf numFmtId="0" fontId="40" fillId="26" borderId="13" xfId="74" applyFont="1" applyFill="1" applyBorder="1" applyAlignment="1">
      <alignment horizontal="center" vertical="center"/>
    </xf>
    <xf numFmtId="0" fontId="40" fillId="26" borderId="34" xfId="74" applyFont="1" applyFill="1" applyBorder="1" applyAlignment="1">
      <alignment horizontal="center" vertical="center"/>
    </xf>
    <xf numFmtId="0" fontId="37" fillId="26" borderId="16" xfId="74" applyFont="1" applyFill="1" applyBorder="1" applyAlignment="1">
      <alignment horizontal="center" vertical="center"/>
    </xf>
    <xf numFmtId="0" fontId="42" fillId="0" borderId="0" xfId="77" applyFont="1" applyAlignment="1">
      <alignment horizontal="left" wrapText="1"/>
    </xf>
    <xf numFmtId="0" fontId="41" fillId="0" borderId="32" xfId="75" applyFont="1" applyBorder="1" applyAlignment="1">
      <alignment horizontal="center" vertical="center"/>
    </xf>
    <xf numFmtId="0" fontId="41" fillId="0" borderId="32" xfId="74" applyFont="1" applyBorder="1" applyAlignment="1">
      <alignment horizontal="center" vertical="center"/>
    </xf>
    <xf numFmtId="0" fontId="40" fillId="26" borderId="16" xfId="74" applyFont="1" applyFill="1" applyBorder="1" applyAlignment="1">
      <alignment horizontal="center" vertical="center" wrapText="1"/>
    </xf>
    <xf numFmtId="0" fontId="40" fillId="26" borderId="18" xfId="74" applyFont="1" applyFill="1" applyBorder="1" applyAlignment="1">
      <alignment horizontal="center" vertical="center" wrapText="1"/>
    </xf>
    <xf numFmtId="0" fontId="40" fillId="26" borderId="16" xfId="74" applyFont="1" applyFill="1" applyBorder="1" applyAlignment="1">
      <alignment horizontal="center" vertical="center"/>
    </xf>
    <xf numFmtId="0" fontId="40" fillId="26" borderId="33" xfId="74" applyFont="1" applyFill="1" applyBorder="1" applyAlignment="1">
      <alignment horizontal="center" vertical="center"/>
    </xf>
    <xf numFmtId="0" fontId="40" fillId="26" borderId="22" xfId="74" applyFont="1" applyFill="1" applyBorder="1" applyAlignment="1">
      <alignment horizontal="center" vertical="center"/>
    </xf>
    <xf numFmtId="0" fontId="40" fillId="26" borderId="12" xfId="74" applyFont="1" applyFill="1" applyBorder="1" applyAlignment="1">
      <alignment horizontal="center" vertical="center"/>
    </xf>
    <xf numFmtId="0" fontId="40" fillId="26" borderId="15" xfId="74" applyFont="1" applyFill="1" applyBorder="1" applyAlignment="1">
      <alignment horizontal="center" vertical="center"/>
    </xf>
    <xf numFmtId="0" fontId="40" fillId="26" borderId="11" xfId="74" applyFont="1" applyFill="1" applyBorder="1" applyAlignment="1">
      <alignment horizontal="center" vertical="center" wrapText="1"/>
    </xf>
    <xf numFmtId="165" fontId="8" fillId="0" borderId="15" xfId="81" applyNumberFormat="1" applyFont="1" applyBorder="1" applyAlignment="1">
      <alignment horizontal="center" vertical="center" shrinkToFit="1"/>
    </xf>
    <xf numFmtId="165" fontId="8" fillId="0" borderId="15" xfId="81" applyNumberFormat="1" applyFont="1" applyBorder="1" applyAlignment="1">
      <alignment horizontal="center" vertical="center" wrapText="1" shrinkToFit="1"/>
    </xf>
    <xf numFmtId="0" fontId="32" fillId="0" borderId="0" xfId="76" applyFont="1" applyAlignment="1">
      <alignment horizontal="center" vertical="center" wrapText="1"/>
    </xf>
    <xf numFmtId="0" fontId="7" fillId="0" borderId="0" xfId="76" applyAlignment="1">
      <alignment horizontal="center" vertical="center" wrapText="1"/>
    </xf>
    <xf numFmtId="0" fontId="42" fillId="0" borderId="0" xfId="76" applyFont="1" applyAlignment="1">
      <alignment horizontal="left" vertical="top" wrapText="1"/>
    </xf>
    <xf numFmtId="0" fontId="42" fillId="0" borderId="35" xfId="76" applyFont="1" applyBorder="1" applyAlignment="1">
      <alignment horizontal="left"/>
    </xf>
    <xf numFmtId="0" fontId="8" fillId="0" borderId="0" xfId="0" applyFont="1" applyAlignment="1">
      <alignment horizontal="left" wrapText="1"/>
    </xf>
    <xf numFmtId="0" fontId="32" fillId="0" borderId="22" xfId="0" applyFont="1" applyBorder="1" applyAlignment="1">
      <alignment horizontal="center"/>
    </xf>
    <xf numFmtId="0" fontId="32" fillId="0" borderId="12" xfId="0" applyFont="1" applyBorder="1" applyAlignment="1">
      <alignment horizontal="center"/>
    </xf>
    <xf numFmtId="0" fontId="32" fillId="0" borderId="15" xfId="0" applyFont="1" applyBorder="1" applyAlignment="1">
      <alignment horizontal="center"/>
    </xf>
    <xf numFmtId="0" fontId="32" fillId="0" borderId="32" xfId="0" applyFont="1" applyBorder="1" applyAlignment="1">
      <alignment horizontal="center" vertical="center"/>
    </xf>
  </cellXfs>
  <cellStyles count="9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— akcent 1" xfId="7" builtinId="30" customBuiltin="1"/>
    <cellStyle name="20% — akcent 2" xfId="8" builtinId="34" customBuiltin="1"/>
    <cellStyle name="20% — akcent 3" xfId="9" builtinId="38" customBuiltin="1"/>
    <cellStyle name="20% — akcent 4" xfId="10" builtinId="42" customBuiltin="1"/>
    <cellStyle name="20% — akcent 5" xfId="11" builtinId="46" customBuiltin="1"/>
    <cellStyle name="20% — akcent 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— akcent 1" xfId="19" builtinId="31" customBuiltin="1"/>
    <cellStyle name="40% — akcent 2" xfId="20" builtinId="35" customBuiltin="1"/>
    <cellStyle name="40% — akcent 3" xfId="21" builtinId="39" customBuiltin="1"/>
    <cellStyle name="40% — akcent 4" xfId="22" builtinId="43" customBuiltin="1"/>
    <cellStyle name="40% — akcent 5" xfId="23" builtinId="47" customBuiltin="1"/>
    <cellStyle name="40% — akcent 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— akcent 1" xfId="31" builtinId="32" customBuiltin="1"/>
    <cellStyle name="60% — akcent 2" xfId="32" builtinId="36" customBuiltin="1"/>
    <cellStyle name="60% — akcent 3" xfId="33" builtinId="40" customBuiltin="1"/>
    <cellStyle name="60% — akcent 4" xfId="34" builtinId="44" customBuiltin="1"/>
    <cellStyle name="60% — akcent 5" xfId="35" builtinId="48" customBuiltin="1"/>
    <cellStyle name="60% — akcent 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kcent 1" xfId="43" builtinId="29" customBuiltin="1"/>
    <cellStyle name="Akcent 2" xfId="44" builtinId="33" customBuiltin="1"/>
    <cellStyle name="Akcent 3" xfId="45" builtinId="37" customBuiltin="1"/>
    <cellStyle name="Akcent 4" xfId="46" builtinId="41" customBuiltin="1"/>
    <cellStyle name="Akcent 5" xfId="47" builtinId="45" customBuiltin="1"/>
    <cellStyle name="Akcent 6" xfId="48" builtinId="49" customBuiltin="1"/>
    <cellStyle name="Bad" xfId="49" xr:uid="{00000000-0005-0000-0000-000030000000}"/>
    <cellStyle name="Calculation" xfId="50" xr:uid="{00000000-0005-0000-0000-000031000000}"/>
    <cellStyle name="Check Cell" xfId="51" xr:uid="{00000000-0005-0000-0000-000032000000}"/>
    <cellStyle name="Dane wejściowe" xfId="52" builtinId="20" customBuiltin="1"/>
    <cellStyle name="Dane wyjściowe" xfId="53" builtinId="21" customBuiltin="1"/>
    <cellStyle name="Dobry" xfId="54" builtinId="26" customBuiltin="1"/>
    <cellStyle name="Dziesiętny" xfId="55" builtinId="3"/>
    <cellStyle name="Dziesiętny 2" xfId="56" xr:uid="{00000000-0005-0000-0000-000037000000}"/>
    <cellStyle name="Explanatory Text" xfId="57" xr:uid="{00000000-0005-0000-0000-000038000000}"/>
    <cellStyle name="Good" xfId="58" xr:uid="{00000000-0005-0000-0000-000039000000}"/>
    <cellStyle name="Heading 1" xfId="59" xr:uid="{00000000-0005-0000-0000-00003A000000}"/>
    <cellStyle name="Heading 2" xfId="60" xr:uid="{00000000-0005-0000-0000-00003B000000}"/>
    <cellStyle name="Heading 3" xfId="61" xr:uid="{00000000-0005-0000-0000-00003C000000}"/>
    <cellStyle name="Heading 4" xfId="62" xr:uid="{00000000-0005-0000-0000-00003D000000}"/>
    <cellStyle name="Hiperłącze" xfId="63" builtinId="8"/>
    <cellStyle name="Input" xfId="64" xr:uid="{00000000-0005-0000-0000-00003F000000}"/>
    <cellStyle name="Komórka połączona" xfId="65" builtinId="24" customBuiltin="1"/>
    <cellStyle name="Komórka zaznaczona" xfId="66" builtinId="23" customBuiltin="1"/>
    <cellStyle name="Linked Cell" xfId="67" xr:uid="{00000000-0005-0000-0000-000042000000}"/>
    <cellStyle name="Nagłówek 1" xfId="68" builtinId="16" customBuiltin="1"/>
    <cellStyle name="Nagłówek 2" xfId="69" builtinId="17" customBuiltin="1"/>
    <cellStyle name="Nagłówek 3" xfId="70" builtinId="18" customBuiltin="1"/>
    <cellStyle name="Nagłówek 4" xfId="71" builtinId="19" customBuiltin="1"/>
    <cellStyle name="Neutral" xfId="72" xr:uid="{00000000-0005-0000-0000-000047000000}"/>
    <cellStyle name="Neutralny" xfId="73" builtinId="28" customBuiltin="1"/>
    <cellStyle name="Normalny" xfId="0" builtinId="0"/>
    <cellStyle name="Normalny 2" xfId="74" xr:uid="{00000000-0005-0000-0000-00004A000000}"/>
    <cellStyle name="Normalny 2 2" xfId="75" xr:uid="{00000000-0005-0000-0000-00004B000000}"/>
    <cellStyle name="Normalny 3" xfId="76" xr:uid="{00000000-0005-0000-0000-00004C000000}"/>
    <cellStyle name="Normalny 3 2" xfId="77" xr:uid="{00000000-0005-0000-0000-00004D000000}"/>
    <cellStyle name="Note" xfId="78" xr:uid="{00000000-0005-0000-0000-00004E000000}"/>
    <cellStyle name="Obliczenia" xfId="79" builtinId="22" customBuiltin="1"/>
    <cellStyle name="Output" xfId="80" xr:uid="{00000000-0005-0000-0000-000050000000}"/>
    <cellStyle name="Procentowy" xfId="81" builtinId="5"/>
    <cellStyle name="Procentowy 2" xfId="82" xr:uid="{00000000-0005-0000-0000-000052000000}"/>
    <cellStyle name="Procentowy 2 2" xfId="83" xr:uid="{00000000-0005-0000-0000-000053000000}"/>
    <cellStyle name="Procentowy 3" xfId="84" xr:uid="{00000000-0005-0000-0000-000054000000}"/>
    <cellStyle name="Suma" xfId="85" builtinId="25" customBuiltin="1"/>
    <cellStyle name="Tekst objaśnienia" xfId="86" builtinId="53" customBuiltin="1"/>
    <cellStyle name="Tekst ostrzeżenia" xfId="87" builtinId="11" customBuiltin="1"/>
    <cellStyle name="Title" xfId="88" xr:uid="{00000000-0005-0000-0000-000058000000}"/>
    <cellStyle name="Total" xfId="89" xr:uid="{00000000-0005-0000-0000-000059000000}"/>
    <cellStyle name="Tytuł" xfId="90" builtinId="15" customBuiltin="1"/>
    <cellStyle name="Uwaga" xfId="91" builtinId="10" customBuiltin="1"/>
    <cellStyle name="Warning Text" xfId="92" xr:uid="{00000000-0005-0000-0000-00005C000000}"/>
    <cellStyle name="Zły" xfId="93" builtinId="27" customBuiltin="1"/>
  </cellStyles>
  <dxfs count="20"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i UŻYWANE JEDNOŚLADY (PTW)
PIERWSZE REJESTRACJE w PL 
LATA 2020 - 2021</a:t>
            </a:r>
          </a:p>
        </c:rich>
      </c:tx>
      <c:layout>
        <c:manualLayout>
          <c:xMode val="edge"/>
          <c:yMode val="edge"/>
          <c:x val="0.24159480064991876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2021vs2020'!$C$10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2021vs2020'!$B$2:$M$2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2021vs2020'!$U$5:$AF$5</c:f>
              <c:numCache>
                <c:formatCode>General</c:formatCode>
                <c:ptCount val="12"/>
                <c:pt idx="0">
                  <c:v>5703</c:v>
                </c:pt>
                <c:pt idx="1">
                  <c:v>7029</c:v>
                </c:pt>
                <c:pt idx="2">
                  <c:v>6374</c:v>
                </c:pt>
                <c:pt idx="3">
                  <c:v>7143</c:v>
                </c:pt>
                <c:pt idx="4">
                  <c:v>13918</c:v>
                </c:pt>
                <c:pt idx="5">
                  <c:v>14709</c:v>
                </c:pt>
                <c:pt idx="6">
                  <c:v>14468</c:v>
                </c:pt>
                <c:pt idx="7">
                  <c:v>11062</c:v>
                </c:pt>
                <c:pt idx="8">
                  <c:v>8804</c:v>
                </c:pt>
                <c:pt idx="9">
                  <c:v>6142</c:v>
                </c:pt>
                <c:pt idx="10">
                  <c:v>4973</c:v>
                </c:pt>
                <c:pt idx="11">
                  <c:v>9306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51-4619-87A9-3CAE80F938AF}"/>
            </c:ext>
          </c:extLst>
        </c:ser>
        <c:ser>
          <c:idx val="1"/>
          <c:order val="1"/>
          <c:tx>
            <c:strRef>
              <c:f>'R_PTW 2021vs2020'!$B$10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2021vs2020'!$B$2:$M$2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2021vs2020'!$B$5:$M$5</c:f>
              <c:numCache>
                <c:formatCode>General</c:formatCode>
                <c:ptCount val="12"/>
                <c:pt idx="0">
                  <c:v>3942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51-4619-87A9-3CAE80F93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37632"/>
        <c:axId val="42462208"/>
      </c:barChart>
      <c:catAx>
        <c:axId val="4243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6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4622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37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35648154600144"/>
          <c:w val="0.12770585494994946"/>
          <c:h val="0.210837494870663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 2021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segmentów</a:t>
            </a:r>
          </a:p>
        </c:rich>
      </c:tx>
      <c:layout>
        <c:manualLayout>
          <c:xMode val="edge"/>
          <c:yMode val="edge"/>
          <c:x val="0.17368483869093826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439-4A7C-AAFD-9F69C4E384A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439-4A7C-AAFD-9F69C4E384A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439-4A7C-AAFD-9F69C4E384A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439-4A7C-AAFD-9F69C4E384A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439-4A7C-AAFD-9F69C4E384AB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5439-4A7C-AAFD-9F69C4E384AB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5439-4A7C-AAFD-9F69C4E384AB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5439-4A7C-AAFD-9F69C4E384AB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5439-4A7C-AAFD-9F69C4E384AB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2021 rankingi'!$T$10,'R_MC 2021 rankingi'!$T$15,'R_MC 2021 rankingi'!$T$20,'R_MC 2021 rankingi'!$T$25,'R_MC 2021 rankingi'!$T$30,'R_MC 2021 rankingi'!$T$35,'R_MC 2021 rankingi'!$T$40,'R_MC 2021 rankingi'!$T$45,'R_MC 2021 rankingi'!$T$46)</c:f>
              <c:numCache>
                <c:formatCode>General</c:formatCode>
                <c:ptCount val="9"/>
                <c:pt idx="0">
                  <c:v>48</c:v>
                </c:pt>
                <c:pt idx="1">
                  <c:v>26</c:v>
                </c:pt>
                <c:pt idx="2">
                  <c:v>133</c:v>
                </c:pt>
                <c:pt idx="3">
                  <c:v>2</c:v>
                </c:pt>
                <c:pt idx="4">
                  <c:v>16</c:v>
                </c:pt>
                <c:pt idx="5">
                  <c:v>23</c:v>
                </c:pt>
                <c:pt idx="6">
                  <c:v>129</c:v>
                </c:pt>
                <c:pt idx="7">
                  <c:v>31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439-4A7C-AAFD-9F69C4E38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 2020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pojemności silnika</a:t>
            </a:r>
          </a:p>
        </c:rich>
      </c:tx>
      <c:layout>
        <c:manualLayout>
          <c:xMode val="edge"/>
          <c:yMode val="edge"/>
          <c:x val="0.17368497612497233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3A7-4759-B452-5D2C5C0F4A8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3A7-4759-B452-5D2C5C0F4A8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3A7-4759-B452-5D2C5C0F4A8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3A7-4759-B452-5D2C5C0F4A8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03A7-4759-B452-5D2C5C0F4A8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03A7-4759-B452-5D2C5C0F4A8A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7"/>
              <c:pt idx="0">
                <c:v>&lt;=125cm3</c:v>
              </c:pt>
              <c:pt idx="1">
                <c:v>125&lt;poj.sil.&lt;=250</c:v>
              </c:pt>
              <c:pt idx="2">
                <c:v>250&lt;poj.sil.&lt;=500</c:v>
              </c:pt>
              <c:pt idx="3">
                <c:v>500&lt;poj.sil.&lt;=750</c:v>
              </c:pt>
              <c:pt idx="4">
                <c:v>poj.sil.&gt;750</c:v>
              </c:pt>
              <c:pt idx="5">
                <c:v>Elektryczne</c:v>
              </c:pt>
              <c:pt idx="6">
                <c:v>Brak danych</c:v>
              </c:pt>
            </c:strLit>
          </c:cat>
          <c:val>
            <c:numRef>
              <c:f>('R_MC 2021 rankingi'!$M$10,'R_MC 2021 rankingi'!$M$15,'R_MC 2021 rankingi'!$M$20,'R_MC 2021 rankingi'!$M$25,'R_MC 2021 rankingi'!$M$30,'R_MC 2021 rankingi'!$M$31,'R_MC 2021 rankingi'!$M$32)</c:f>
              <c:numCache>
                <c:formatCode>General</c:formatCode>
                <c:ptCount val="7"/>
                <c:pt idx="0">
                  <c:v>277</c:v>
                </c:pt>
                <c:pt idx="1">
                  <c:v>23</c:v>
                </c:pt>
                <c:pt idx="2">
                  <c:v>124</c:v>
                </c:pt>
                <c:pt idx="3" formatCode="#,##0">
                  <c:v>76</c:v>
                </c:pt>
                <c:pt idx="4">
                  <c:v>197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3A7-4759-B452-5D2C5C0F4A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 2020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segmentów</a:t>
            </a:r>
          </a:p>
        </c:rich>
      </c:tx>
      <c:layout>
        <c:manualLayout>
          <c:xMode val="edge"/>
          <c:yMode val="edge"/>
          <c:x val="0.17368483869093826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530-493F-ADF2-39B150E8FDF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530-493F-ADF2-39B150E8FDF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530-493F-ADF2-39B150E8FDF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530-493F-ADF2-39B150E8FDF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530-493F-ADF2-39B150E8FDF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1530-493F-ADF2-39B150E8FDFC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1530-493F-ADF2-39B150E8FDFC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1530-493F-ADF2-39B150E8FDFC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1530-493F-ADF2-39B150E8FDFC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2021 rankingi'!$U$10,'R_MC 2021 rankingi'!$U$15,'R_MC 2021 rankingi'!$U$20,'R_MC 2021 rankingi'!$U$25,'R_MC 2021 rankingi'!$U$30,'R_MC 2021 rankingi'!$U$35,'R_MC 2021 rankingi'!$U$40,'R_MC 2021 rankingi'!$U$45,'R_MC 2021 rankingi'!$U$46)</c:f>
              <c:numCache>
                <c:formatCode>General</c:formatCode>
                <c:ptCount val="9"/>
                <c:pt idx="0">
                  <c:v>130</c:v>
                </c:pt>
                <c:pt idx="1">
                  <c:v>53</c:v>
                </c:pt>
                <c:pt idx="2">
                  <c:v>215</c:v>
                </c:pt>
                <c:pt idx="3">
                  <c:v>5</c:v>
                </c:pt>
                <c:pt idx="4">
                  <c:v>17</c:v>
                </c:pt>
                <c:pt idx="5">
                  <c:v>31</c:v>
                </c:pt>
                <c:pt idx="6">
                  <c:v>154</c:v>
                </c:pt>
                <c:pt idx="7">
                  <c:v>91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530-493F-ADF2-39B150E8F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PIERWSZE REJESTRACJE W POLSCE 
LATA 2019 - 2021</a:t>
            </a:r>
          </a:p>
        </c:rich>
      </c:tx>
      <c:layout>
        <c:manualLayout>
          <c:xMode val="edge"/>
          <c:yMode val="edge"/>
          <c:x val="0.12306657122405155"/>
          <c:y val="4.07986111111111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368481212663516E-2"/>
          <c:y val="0.2369797693373854"/>
          <c:w val="0.75190370514606097"/>
          <c:h val="0.645834975776610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2021vs2020'!$A$7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2021vs2020'!$B$3:$M$3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2021vs2020'!$B$7:$M$7</c:f>
              <c:numCache>
                <c:formatCode>General</c:formatCode>
                <c:ptCount val="12"/>
                <c:pt idx="0">
                  <c:v>362</c:v>
                </c:pt>
                <c:pt idx="1">
                  <c:v>803</c:v>
                </c:pt>
                <c:pt idx="2">
                  <c:v>1857</c:v>
                </c:pt>
                <c:pt idx="3">
                  <c:v>2581</c:v>
                </c:pt>
                <c:pt idx="4">
                  <c:v>2381</c:v>
                </c:pt>
                <c:pt idx="5">
                  <c:v>2501</c:v>
                </c:pt>
                <c:pt idx="6">
                  <c:v>2785</c:v>
                </c:pt>
                <c:pt idx="7">
                  <c:v>2220</c:v>
                </c:pt>
                <c:pt idx="8">
                  <c:v>1367</c:v>
                </c:pt>
                <c:pt idx="9">
                  <c:v>1054</c:v>
                </c:pt>
                <c:pt idx="10">
                  <c:v>598</c:v>
                </c:pt>
                <c:pt idx="11">
                  <c:v>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F2-409E-9611-B27070DA0DB3}"/>
            </c:ext>
          </c:extLst>
        </c:ser>
        <c:ser>
          <c:idx val="3"/>
          <c:order val="1"/>
          <c:tx>
            <c:strRef>
              <c:f>'R_nowe MP 2021vs2020'!$A$8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MP 2021vs2020'!$B$8:$M$8</c:f>
              <c:numCache>
                <c:formatCode>General</c:formatCode>
                <c:ptCount val="12"/>
                <c:pt idx="0">
                  <c:v>649</c:v>
                </c:pt>
                <c:pt idx="1">
                  <c:v>863</c:v>
                </c:pt>
                <c:pt idx="2">
                  <c:v>807</c:v>
                </c:pt>
                <c:pt idx="3">
                  <c:v>811</c:v>
                </c:pt>
                <c:pt idx="4">
                  <c:v>1953</c:v>
                </c:pt>
                <c:pt idx="5">
                  <c:v>2303</c:v>
                </c:pt>
                <c:pt idx="6">
                  <c:v>2338</c:v>
                </c:pt>
                <c:pt idx="7">
                  <c:v>1964</c:v>
                </c:pt>
                <c:pt idx="8">
                  <c:v>1552</c:v>
                </c:pt>
                <c:pt idx="9">
                  <c:v>952</c:v>
                </c:pt>
                <c:pt idx="10">
                  <c:v>1104</c:v>
                </c:pt>
                <c:pt idx="11">
                  <c:v>3044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F2-409E-9611-B27070DA0DB3}"/>
            </c:ext>
          </c:extLst>
        </c:ser>
        <c:ser>
          <c:idx val="2"/>
          <c:order val="2"/>
          <c:tx>
            <c:strRef>
              <c:f>'R_nowe MP 2021vs2020'!$A$9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2021vs2020'!$B$3:$M$3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2021vs2020'!$B$9:$M$9</c:f>
              <c:numCache>
                <c:formatCode>General</c:formatCode>
                <c:ptCount val="12"/>
                <c:pt idx="0">
                  <c:v>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F2-409E-9611-B27070DA0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99136"/>
        <c:axId val="40313216"/>
      </c:barChart>
      <c:catAx>
        <c:axId val="4029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13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1321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2991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628764624760894"/>
          <c:y val="0.45052192694663162"/>
          <c:w val="7.3059448077464895E-2"/>
          <c:h val="0.2213547134733158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- 1 REJESTRACJE W POLSCE 
I</a:t>
            </a:r>
            <a:r>
              <a:rPr lang="pl-PL" baseline="0"/>
              <a:t> </a:t>
            </a:r>
            <a:r>
              <a:rPr lang="pl-PL"/>
              <a:t>2020 - 2021</a:t>
            </a:r>
          </a:p>
        </c:rich>
      </c:tx>
      <c:layout>
        <c:manualLayout>
          <c:xMode val="edge"/>
          <c:yMode val="edge"/>
          <c:x val="0.1551085980024309"/>
          <c:y val="3.37662337662337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04277440483083"/>
          <c:y val="0.20259765954451545"/>
          <c:w val="0.67114240584453178"/>
          <c:h val="0.69090996716462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2021vs2020'!$A$8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828486204325128E-3"/>
                  <c:y val="1.024780993284930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4D-4549-A41D-FA34C98B50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2021vs2020'!$N$3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2021vs2020'!$F$14</c:f>
              <c:numCache>
                <c:formatCode>_-* #\ ##0\ _z_ł_-;\-* #\ ##0\ _z_ł_-;_-* "-"??\ _z_ł_-;_-@_-</c:formatCode>
                <c:ptCount val="1"/>
                <c:pt idx="0">
                  <c:v>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4D-4549-A41D-FA34C98B501A}"/>
            </c:ext>
          </c:extLst>
        </c:ser>
        <c:ser>
          <c:idx val="2"/>
          <c:order val="1"/>
          <c:tx>
            <c:strRef>
              <c:f>'R_nowe MP 2021vs2020'!$A$9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219985085756898E-3"/>
                  <c:y val="-2.571496744725091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4D-4549-A41D-FA34C98B501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2021vs2020'!$N$3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2021vs2020'!$N$9</c:f>
              <c:numCache>
                <c:formatCode>General</c:formatCode>
                <c:ptCount val="1"/>
                <c:pt idx="0">
                  <c:v>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4D-4549-A41D-FA34C98B5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376576"/>
        <c:axId val="40384000"/>
      </c:barChart>
      <c:catAx>
        <c:axId val="4037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840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038400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76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51752423564499"/>
          <c:y val="0.46060606060606063"/>
          <c:w val="0.12005965697240861"/>
          <c:h val="0.141991341991341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UŻYWANE JEDNOŚLADY (PTW)
PIERWSZE REJESTRACJE w PL 
LATA 2020 - 2021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2021vs2020'!$C$10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2021vs2020'!$B$2:$M$2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2021vs2020'!$U$5:$AF$5</c:f>
              <c:numCache>
                <c:formatCode>General</c:formatCode>
                <c:ptCount val="12"/>
                <c:pt idx="0">
                  <c:v>4356</c:v>
                </c:pt>
                <c:pt idx="1">
                  <c:v>5076</c:v>
                </c:pt>
                <c:pt idx="2">
                  <c:v>4217</c:v>
                </c:pt>
                <c:pt idx="3">
                  <c:v>4719</c:v>
                </c:pt>
                <c:pt idx="4">
                  <c:v>9236</c:v>
                </c:pt>
                <c:pt idx="5">
                  <c:v>9457</c:v>
                </c:pt>
                <c:pt idx="6">
                  <c:v>9103</c:v>
                </c:pt>
                <c:pt idx="7">
                  <c:v>7041</c:v>
                </c:pt>
                <c:pt idx="8">
                  <c:v>5724</c:v>
                </c:pt>
                <c:pt idx="9">
                  <c:v>4077</c:v>
                </c:pt>
                <c:pt idx="10">
                  <c:v>2870</c:v>
                </c:pt>
                <c:pt idx="11">
                  <c:v>3600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A7-4AB5-AE26-2D5258898D35}"/>
            </c:ext>
          </c:extLst>
        </c:ser>
        <c:ser>
          <c:idx val="1"/>
          <c:order val="1"/>
          <c:tx>
            <c:strRef>
              <c:f>'R_PTW USED 2021vs2020'!$B$10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2021vs2020'!$B$2:$M$2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2021vs2020'!$B$5:$M$5</c:f>
              <c:numCache>
                <c:formatCode>General</c:formatCode>
                <c:ptCount val="12"/>
                <c:pt idx="0">
                  <c:v>3231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7-4AB5-AE26-2D5258898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38496"/>
        <c:axId val="40540032"/>
      </c:barChart>
      <c:catAx>
        <c:axId val="4053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40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54003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38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1681772079375035"/>
          <c:w val="0.12770585494994946"/>
          <c:h val="0.2028972042211537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UŻYWANE JEDNOŚLADY (PTW)
PIERWSZE REJESTRACJE w PL 
I</a:t>
            </a:r>
            <a:r>
              <a:rPr lang="pl-PL" baseline="0"/>
              <a:t> </a:t>
            </a:r>
            <a:r>
              <a:rPr lang="pl-PL"/>
              <a:t>2020 - 2021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2021vs2020'!$F$10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4088530298917647E-3"/>
                  <c:y val="-1.242149038674553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06-45BF-A08F-14857393769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2021vs2020'!$N$2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2021vs2020'!$F$13</c:f>
              <c:numCache>
                <c:formatCode>_-* #\ ##0\ _z_ł_-;\-* #\ ##0\ _z_ł_-;_-* "-"??\ _z_ł_-;_-@_-</c:formatCode>
                <c:ptCount val="1"/>
                <c:pt idx="0">
                  <c:v>4356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06-45BF-A08F-14857393769F}"/>
            </c:ext>
          </c:extLst>
        </c:ser>
        <c:ser>
          <c:idx val="2"/>
          <c:order val="1"/>
          <c:tx>
            <c:strRef>
              <c:f>'R_PTW USED 2021vs2020'!$E$10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100637238678967E-4"/>
                  <c:y val="1.98731452583152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06-45BF-A08F-14857393769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2021vs2020'!$N$2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2021vs2020'!$N$5</c:f>
              <c:numCache>
                <c:formatCode>General</c:formatCode>
                <c:ptCount val="1"/>
                <c:pt idx="0">
                  <c:v>3231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06-45BF-A08F-148573937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604032"/>
        <c:axId val="40607104"/>
      </c:barChart>
      <c:catAx>
        <c:axId val="4060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6071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4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17276288739764"/>
          <c:y val="0.44502095132845237"/>
          <c:w val="0.10591133004926112"/>
          <c:h val="0.160244048441313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UŻYWANYCH JEDNOŚLADÓW (PTW)
I 2021</a:t>
            </a:r>
          </a:p>
        </c:rich>
      </c:tx>
      <c:layout>
        <c:manualLayout>
          <c:xMode val="edge"/>
          <c:yMode val="edge"/>
          <c:x val="0.13533844633057232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01474416228958"/>
          <c:y val="0.28643038174900431"/>
          <c:w val="0.71901936844290393"/>
          <c:h val="0.38412435480303342"/>
        </c:manualLayout>
      </c:layout>
      <c:pie3DChart>
        <c:varyColors val="1"/>
        <c:ser>
          <c:idx val="1"/>
          <c:order val="0"/>
          <c:tx>
            <c:strRef>
              <c:f>'R_PTW USED 2021vs2020'!$N$2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000-4786-8E8D-B01BF6AAEF84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000-4786-8E8D-B01BF6AAEF84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'R_PTW USED 2021vs2020'!$A$3:$A$4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USED 2021vs2020'!$O$3:$O$4</c:f>
              <c:numCache>
                <c:formatCode>0.0%</c:formatCode>
                <c:ptCount val="2"/>
                <c:pt idx="0">
                  <c:v>0.84834416589291239</c:v>
                </c:pt>
                <c:pt idx="1">
                  <c:v>0.15165583410708758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00-4786-8E8D-B01BF6AAE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262854707998392"/>
          <c:y val="0.86005953337465468"/>
          <c:w val="0.63665445725476699"/>
          <c:h val="6.413994169096215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MOTOCYKLE - PIERWSZE REJESTRACJE W POLSCE 
ROK 2021</a:t>
            </a:r>
          </a:p>
        </c:rich>
      </c:tx>
      <c:layout>
        <c:manualLayout>
          <c:xMode val="edge"/>
          <c:yMode val="edge"/>
          <c:x val="0.178387888139177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465727736492"/>
          <c:y val="0.23177142275854176"/>
          <c:w val="0.71869699987353253"/>
          <c:h val="0.651043322355454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2021'!$A$11</c:f>
              <c:strCache>
                <c:ptCount val="1"/>
                <c:pt idx="0">
                  <c:v>UŻYWANE MC** 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2021'!$B$4:$M$4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2021'!$B$11:$M$11</c:f>
              <c:numCache>
                <c:formatCode>General</c:formatCode>
                <c:ptCount val="12"/>
                <c:pt idx="0">
                  <c:v>2741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8-41EE-A3B6-0465FC36E426}"/>
            </c:ext>
          </c:extLst>
        </c:ser>
        <c:ser>
          <c:idx val="0"/>
          <c:order val="1"/>
          <c:tx>
            <c:strRef>
              <c:f>'R_MC&amp;MP struktura 2021'!$A$10</c:f>
              <c:strCache>
                <c:ptCount val="1"/>
                <c:pt idx="0">
                  <c:v>NOWE MC* 2021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2021'!$B$4:$M$4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2021'!$B$10:$M$10</c:f>
              <c:numCache>
                <c:formatCode>General</c:formatCode>
                <c:ptCount val="12"/>
                <c:pt idx="0">
                  <c:v>410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893888"/>
        <c:axId val="41895808"/>
      </c:barChart>
      <c:lineChart>
        <c:grouping val="standard"/>
        <c:varyColors val="0"/>
        <c:ser>
          <c:idx val="2"/>
          <c:order val="2"/>
          <c:tx>
            <c:strRef>
              <c:f>'R_MC&amp;MP struktura 2021'!$A$8</c:f>
              <c:strCache>
                <c:ptCount val="1"/>
                <c:pt idx="0">
                  <c:v>RAZEM MC 2020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struktura 2021'!$B$8:$M$8</c:f>
              <c:numCache>
                <c:formatCode>General</c:formatCode>
                <c:ptCount val="12"/>
                <c:pt idx="0">
                  <c:v>4525</c:v>
                </c:pt>
                <c:pt idx="1">
                  <c:v>5599</c:v>
                </c:pt>
                <c:pt idx="2">
                  <c:v>5125</c:v>
                </c:pt>
                <c:pt idx="3">
                  <c:v>5916</c:v>
                </c:pt>
                <c:pt idx="4">
                  <c:v>10900</c:v>
                </c:pt>
                <c:pt idx="5">
                  <c:v>11202</c:v>
                </c:pt>
                <c:pt idx="6">
                  <c:v>10817</c:v>
                </c:pt>
                <c:pt idx="7">
                  <c:v>7916</c:v>
                </c:pt>
                <c:pt idx="8">
                  <c:v>6299</c:v>
                </c:pt>
                <c:pt idx="9">
                  <c:v>4519</c:v>
                </c:pt>
                <c:pt idx="10">
                  <c:v>3401</c:v>
                </c:pt>
                <c:pt idx="11">
                  <c:v>5750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93888"/>
        <c:axId val="41895808"/>
      </c:lineChart>
      <c:catAx>
        <c:axId val="4189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5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8958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38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468330455582628"/>
          <c:y val="0.47656359361329831"/>
          <c:w val="0.29331047460436033"/>
          <c:h val="0.166667213473315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MOTOROWERY - PIERWSZE REJESTRACJE W POLSCE 
ROK 2021</a:t>
            </a:r>
          </a:p>
        </c:rich>
      </c:tx>
      <c:layout>
        <c:manualLayout>
          <c:xMode val="edge"/>
          <c:yMode val="edge"/>
          <c:x val="0.15384600289449799"/>
          <c:y val="3.3766320611197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47299509001637"/>
          <c:y val="0.23636393613526802"/>
          <c:w val="0.72831423895253677"/>
          <c:h val="0.6467540670074916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2021'!$A$26</c:f>
              <c:strCache>
                <c:ptCount val="1"/>
                <c:pt idx="0">
                  <c:v>UŻYWANE MP** 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2021'!$B$4:$M$4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2021'!$B$26:$M$26</c:f>
              <c:numCache>
                <c:formatCode>General</c:formatCode>
                <c:ptCount val="12"/>
                <c:pt idx="0">
                  <c:v>490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4-45BD-B832-D3A6485A7BF7}"/>
            </c:ext>
          </c:extLst>
        </c:ser>
        <c:ser>
          <c:idx val="0"/>
          <c:order val="1"/>
          <c:tx>
            <c:strRef>
              <c:f>'R_MC&amp;MP struktura 2021'!$A$25</c:f>
              <c:strCache>
                <c:ptCount val="1"/>
                <c:pt idx="0">
                  <c:v>NOWE MP* 2021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2021'!$B$4:$M$4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2021'!$B$25:$M$25</c:f>
              <c:numCache>
                <c:formatCode>General</c:formatCode>
                <c:ptCount val="12"/>
                <c:pt idx="0">
                  <c:v>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905152"/>
        <c:axId val="41907328"/>
      </c:barChart>
      <c:lineChart>
        <c:grouping val="standard"/>
        <c:varyColors val="0"/>
        <c:ser>
          <c:idx val="2"/>
          <c:order val="2"/>
          <c:tx>
            <c:strRef>
              <c:f>'R_MC&amp;MP struktura 2021'!$A$23</c:f>
              <c:strCache>
                <c:ptCount val="1"/>
                <c:pt idx="0">
                  <c:v>RAZEM MP 2020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struktura 2021'!$B$23:$M$23</c:f>
              <c:numCache>
                <c:formatCode>General</c:formatCode>
                <c:ptCount val="12"/>
                <c:pt idx="0">
                  <c:v>1178</c:v>
                </c:pt>
                <c:pt idx="1">
                  <c:v>1430</c:v>
                </c:pt>
                <c:pt idx="2">
                  <c:v>1249</c:v>
                </c:pt>
                <c:pt idx="3">
                  <c:v>1227</c:v>
                </c:pt>
                <c:pt idx="4">
                  <c:v>3018</c:v>
                </c:pt>
                <c:pt idx="5">
                  <c:v>3507</c:v>
                </c:pt>
                <c:pt idx="6">
                  <c:v>3651</c:v>
                </c:pt>
                <c:pt idx="7">
                  <c:v>3146</c:v>
                </c:pt>
                <c:pt idx="8">
                  <c:v>2505</c:v>
                </c:pt>
                <c:pt idx="9">
                  <c:v>1623</c:v>
                </c:pt>
                <c:pt idx="10">
                  <c:v>1572</c:v>
                </c:pt>
                <c:pt idx="11">
                  <c:v>3556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05152"/>
        <c:axId val="41907328"/>
      </c:lineChart>
      <c:catAx>
        <c:axId val="4190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90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90732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9051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36696347535998"/>
          <c:y val="0.35336487397674016"/>
          <c:w val="0.27986917523160071"/>
          <c:h val="0.166233902290876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I UŻYWANE JEDNOŚLADY (PTW)
PIERWSZE REJESTRACJE w PL 
I 2020 - 2021</a:t>
            </a:r>
          </a:p>
        </c:rich>
      </c:tx>
      <c:layout>
        <c:manualLayout>
          <c:xMode val="edge"/>
          <c:yMode val="edge"/>
          <c:x val="0.22372855655748797"/>
          <c:y val="3.5398304121090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84"/>
          <c:w val="0.56745973104773162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2021vs2020'!$F$10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91802580471211E-3"/>
                  <c:y val="-2.76749194648069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AE-4D5C-9152-EA173C026B7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2021vs2020'!$N$2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2021vs2020'!$F$13</c:f>
              <c:numCache>
                <c:formatCode>_-* #\ ##0\ _z_ł_-;\-* #\ ##0\ _z_ł_-;_-* "-"??\ _z_ł_-;_-@_-</c:formatCode>
                <c:ptCount val="1"/>
                <c:pt idx="0">
                  <c:v>5703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E-4D5C-9152-EA173C026B79}"/>
            </c:ext>
          </c:extLst>
        </c:ser>
        <c:ser>
          <c:idx val="2"/>
          <c:order val="1"/>
          <c:tx>
            <c:strRef>
              <c:f>'R_PTW 2021vs2020'!$E$10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736345375239058E-3"/>
                  <c:y val="-6.276121458566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AE-4D5C-9152-EA173C026B7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2021vs2020'!$N$2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2021vs2020'!$E$13</c:f>
              <c:numCache>
                <c:formatCode>_-* #\ ##0\ _z_ł_-;\-* #\ ##0\ _z_ł_-;_-* "-"??\ _z_ł_-;_-@_-</c:formatCode>
                <c:ptCount val="1"/>
                <c:pt idx="0">
                  <c:v>3942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AE-4D5C-9152-EA173C026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33895296"/>
        <c:axId val="160219904"/>
      </c:barChart>
      <c:catAx>
        <c:axId val="13389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021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2199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3895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45916243228216"/>
          <c:y val="0.44895581034826787"/>
          <c:w val="0.10591133004926112"/>
          <c:h val="0.199593866556154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i UŻYWANYCH JEDNOŚLADÓW (PTW)
I 2021</a:t>
            </a:r>
          </a:p>
        </c:rich>
      </c:tx>
      <c:layout>
        <c:manualLayout>
          <c:xMode val="edge"/>
          <c:yMode val="edge"/>
          <c:x val="0.14574523639090567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019125079313399E-2"/>
          <c:y val="0.33070383775574635"/>
          <c:w val="0.79249893952897876"/>
          <c:h val="0.38369123718410525"/>
        </c:manualLayout>
      </c:layout>
      <c:pie3DChart>
        <c:varyColors val="1"/>
        <c:ser>
          <c:idx val="1"/>
          <c:order val="0"/>
          <c:tx>
            <c:strRef>
              <c:f>'R_PTW 2021vs2020'!$N$2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C35-40CB-B2D7-B46F063AD10F}"/>
              </c:ext>
            </c:extLst>
          </c:dPt>
          <c:dPt>
            <c:idx val="1"/>
            <c:bubble3D val="0"/>
            <c:spPr>
              <a:solidFill>
                <a:srgbClr val="4BACC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C35-40CB-B2D7-B46F063AD10F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'R_PTW 2021vs2020'!$A$3:$A$4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2021vs2020'!$O$3:$O$4</c:f>
              <c:numCache>
                <c:formatCode>0.0%</c:formatCode>
                <c:ptCount val="2"/>
                <c:pt idx="0">
                  <c:v>0.79934043632673768</c:v>
                </c:pt>
                <c:pt idx="1">
                  <c:v>0.20065956367326229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35-40CB-B2D7-B46F063AD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371497543503897"/>
          <c:y val="0.86880583108536436"/>
          <c:w val="0.55340116888079538"/>
          <c:h val="6.413994169096215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 JEDNOŚLADY (PTW)
PIERWSZE REJESTRACJE w PL 
LATA 2020 - 2021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61"/>
          <c:w val="0.63398349036544743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NEW 2021vs2020'!$C$10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2021vs2020'!$B$2:$M$2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2021vs2020'!$U$5:$AF$5</c:f>
              <c:numCache>
                <c:formatCode>General</c:formatCode>
                <c:ptCount val="12"/>
                <c:pt idx="0">
                  <c:v>1347</c:v>
                </c:pt>
                <c:pt idx="1">
                  <c:v>1953</c:v>
                </c:pt>
                <c:pt idx="2">
                  <c:v>2157</c:v>
                </c:pt>
                <c:pt idx="3">
                  <c:v>2424</c:v>
                </c:pt>
                <c:pt idx="4">
                  <c:v>4682</c:v>
                </c:pt>
                <c:pt idx="5">
                  <c:v>5252</c:v>
                </c:pt>
                <c:pt idx="6">
                  <c:v>5365</c:v>
                </c:pt>
                <c:pt idx="7">
                  <c:v>4021</c:v>
                </c:pt>
                <c:pt idx="8">
                  <c:v>3080</c:v>
                </c:pt>
                <c:pt idx="9">
                  <c:v>2065</c:v>
                </c:pt>
                <c:pt idx="10">
                  <c:v>2103</c:v>
                </c:pt>
                <c:pt idx="11">
                  <c:v>5706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6-4BD1-9CF2-0EF5784C4138}"/>
            </c:ext>
          </c:extLst>
        </c:ser>
        <c:ser>
          <c:idx val="1"/>
          <c:order val="1"/>
          <c:tx>
            <c:strRef>
              <c:f>'R_PTW NEW 2021vs2020'!$B$10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2021vs2020'!$B$2:$M$2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2021vs2020'!$B$5:$M$5</c:f>
              <c:numCache>
                <c:formatCode>General</c:formatCode>
                <c:ptCount val="12"/>
                <c:pt idx="0">
                  <c:v>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86-4BD1-9CF2-0EF5784C4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352512"/>
        <c:axId val="242354048"/>
      </c:barChart>
      <c:catAx>
        <c:axId val="24235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3540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2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4247911488939989"/>
          <c:w val="0.12770585494994946"/>
          <c:h val="0.2241894099520745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 JEDNOŚLADY (PTW)
PIERWSZE REJESTRACJE w PL 
I 2020 - 2021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2021vs2020'!$F$10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478235376462977E-3"/>
                  <c:y val="9.03896580325586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CA-403A-9CDA-06EEB6B6BBA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2021vs2020'!$N$2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2021vs2020'!$F$13</c:f>
              <c:numCache>
                <c:formatCode>_-* #\ ##0\ _z_ł_-;\-* #\ ##0\ _z_ł_-;_-* "-"??\ _z_ł_-;_-@_-</c:formatCode>
                <c:ptCount val="1"/>
                <c:pt idx="0">
                  <c:v>1347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CA-403A-9CDA-06EEB6B6BBA2}"/>
            </c:ext>
          </c:extLst>
        </c:ser>
        <c:ser>
          <c:idx val="2"/>
          <c:order val="1"/>
          <c:tx>
            <c:strRef>
              <c:f>'R_PTW NEW 2021vs2020'!$E$10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840863438097646E-3"/>
                  <c:y val="-1.2034190237495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CA-403A-9CDA-06EEB6B6BBA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2021vs2020'!$N$2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2021vs2020'!$N$5</c:f>
              <c:numCache>
                <c:formatCode>General</c:formatCode>
                <c:ptCount val="1"/>
                <c:pt idx="0">
                  <c:v>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CA-403A-9CDA-06EEB6B6B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49279616"/>
        <c:axId val="251855232"/>
      </c:barChart>
      <c:catAx>
        <c:axId val="24927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185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18552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92796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12418706282398"/>
          <c:y val="0.40350999984651043"/>
          <c:w val="0.11246473501157184"/>
          <c:h val="0.236842719221500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JEDNOŚLADÓW (PTW)
I 2021</a:t>
            </a:r>
          </a:p>
        </c:rich>
      </c:tx>
      <c:layout>
        <c:manualLayout>
          <c:xMode val="edge"/>
          <c:yMode val="edge"/>
          <c:x val="0.13880737635068344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44872183572743"/>
          <c:y val="0.3619828384094389"/>
          <c:w val="0.70581053287117845"/>
          <c:h val="0.34355773068610529"/>
        </c:manualLayout>
      </c:layout>
      <c:pie3DChart>
        <c:varyColors val="1"/>
        <c:ser>
          <c:idx val="1"/>
          <c:order val="0"/>
          <c:tx>
            <c:strRef>
              <c:f>'R_PTW NEW 2021vs2020'!$N$2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4D0-4E11-96E1-F033B7678C2A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4D0-4E11-96E1-F033B7678C2A}"/>
              </c:ext>
            </c:extLst>
          </c:dPt>
          <c:dLbls>
            <c:dLbl>
              <c:idx val="0"/>
              <c:layout>
                <c:manualLayout>
                  <c:x val="3.1220039823987807E-2"/>
                  <c:y val="2.746373489494580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D0-4E11-96E1-F033B7678C2A}"/>
                </c:ext>
              </c:extLst>
            </c:dLbl>
            <c:dLbl>
              <c:idx val="1"/>
              <c:layout>
                <c:manualLayout>
                  <c:x val="6.1056073158140566E-2"/>
                  <c:y val="-6.049652208405571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D0-4E11-96E1-F033B7678C2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'R_PTW NEW 2021vs2020'!$A$3:$A$4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NEW 2021vs2020'!$O$3:$O$4</c:f>
              <c:numCache>
                <c:formatCode>0.0%</c:formatCode>
                <c:ptCount val="2"/>
                <c:pt idx="0">
                  <c:v>0.57665260196905765</c:v>
                </c:pt>
                <c:pt idx="1">
                  <c:v>0.42334739803094235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D0-4E11-96E1-F033B7678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632969236105988"/>
          <c:y val="0.86880583108536436"/>
          <c:w val="0.53258765784147433"/>
          <c:h val="6.413994169096215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LATA 2019 - 2021</a:t>
            </a:r>
          </a:p>
        </c:rich>
      </c:tx>
      <c:layout>
        <c:manualLayout>
          <c:xMode val="edge"/>
          <c:yMode val="edge"/>
          <c:x val="0.2015507819261488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2021vs2020'!$A$7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2021vs2020'!$B$3:$M$3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2021vs2020'!$B$7:$M$7</c:f>
              <c:numCache>
                <c:formatCode>General</c:formatCode>
                <c:ptCount val="12"/>
                <c:pt idx="0">
                  <c:v>460</c:v>
                </c:pt>
                <c:pt idx="1">
                  <c:v>893</c:v>
                </c:pt>
                <c:pt idx="2">
                  <c:v>2168</c:v>
                </c:pt>
                <c:pt idx="3">
                  <c:v>3126</c:v>
                </c:pt>
                <c:pt idx="4">
                  <c:v>2483</c:v>
                </c:pt>
                <c:pt idx="5">
                  <c:v>2401</c:v>
                </c:pt>
                <c:pt idx="6">
                  <c:v>2338</c:v>
                </c:pt>
                <c:pt idx="7">
                  <c:v>1771</c:v>
                </c:pt>
                <c:pt idx="8">
                  <c:v>1224</c:v>
                </c:pt>
                <c:pt idx="9">
                  <c:v>881</c:v>
                </c:pt>
                <c:pt idx="10">
                  <c:v>617</c:v>
                </c:pt>
                <c:pt idx="11">
                  <c:v>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01-44E1-B1AD-B7417D5E748F}"/>
            </c:ext>
          </c:extLst>
        </c:ser>
        <c:ser>
          <c:idx val="3"/>
          <c:order val="1"/>
          <c:tx>
            <c:strRef>
              <c:f>'R_nowe MC 2021vs2020'!$A$8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MC 2021vs2020'!$B$8:$M$8</c:f>
              <c:numCache>
                <c:formatCode>General</c:formatCode>
                <c:ptCount val="12"/>
                <c:pt idx="0">
                  <c:v>698</c:v>
                </c:pt>
                <c:pt idx="1">
                  <c:v>1090</c:v>
                </c:pt>
                <c:pt idx="2">
                  <c:v>1350</c:v>
                </c:pt>
                <c:pt idx="3">
                  <c:v>1613</c:v>
                </c:pt>
                <c:pt idx="4">
                  <c:v>2729</c:v>
                </c:pt>
                <c:pt idx="5">
                  <c:v>2949</c:v>
                </c:pt>
                <c:pt idx="6">
                  <c:v>3027</c:v>
                </c:pt>
                <c:pt idx="7">
                  <c:v>2057</c:v>
                </c:pt>
                <c:pt idx="8">
                  <c:v>1528</c:v>
                </c:pt>
                <c:pt idx="9">
                  <c:v>1113</c:v>
                </c:pt>
                <c:pt idx="10">
                  <c:v>999</c:v>
                </c:pt>
                <c:pt idx="11">
                  <c:v>2662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01-44E1-B1AD-B7417D5E748F}"/>
            </c:ext>
          </c:extLst>
        </c:ser>
        <c:ser>
          <c:idx val="2"/>
          <c:order val="2"/>
          <c:tx>
            <c:strRef>
              <c:f>'R_nowe MC 2021vs2020'!$A$9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2021vs2020'!$B$3:$M$3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2021vs2020'!$B$9:$M$9</c:f>
              <c:numCache>
                <c:formatCode>General</c:formatCode>
                <c:ptCount val="12"/>
                <c:pt idx="0">
                  <c:v>410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01-44E1-B1AD-B7417D5E7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0827008"/>
        <c:axId val="620828544"/>
      </c:barChart>
      <c:catAx>
        <c:axId val="62082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8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8285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7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318613268899928"/>
          <c:y val="0.44821583986074848"/>
          <c:w val="7.44188806816376E-2"/>
          <c:h val="0.221932114882506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I 2020 - 2021</a:t>
            </a:r>
          </a:p>
        </c:rich>
      </c:tx>
      <c:layout>
        <c:manualLayout>
          <c:xMode val="edge"/>
          <c:yMode val="edge"/>
          <c:x val="0.11742047784380437"/>
          <c:y val="3.3766285942445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2021vs2020'!$A$8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011355449758E-3"/>
                  <c:y val="2.8433927098746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09-4D51-82A0-99CD35A920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2021vs2020'!$N$3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2021vs2020'!$F$14</c:f>
              <c:numCache>
                <c:formatCode>_-* #\ ##0\ _z_ł_-;\-* #\ ##0\ _z_ł_-;_-* "-"??\ _z_ł_-;_-@_-</c:formatCode>
                <c:ptCount val="1"/>
                <c:pt idx="0">
                  <c:v>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09-4D51-82A0-99CD35A92041}"/>
            </c:ext>
          </c:extLst>
        </c:ser>
        <c:ser>
          <c:idx val="2"/>
          <c:order val="1"/>
          <c:tx>
            <c:strRef>
              <c:f>'R_nowe MC 2021vs2020'!$A$9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485558021664503E-2"/>
                  <c:y val="-7.1636545452593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09-4D51-82A0-99CD35A9204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2021vs2020'!$N$3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2021vs2020'!$N$9</c:f>
              <c:numCache>
                <c:formatCode>General</c:formatCode>
                <c:ptCount val="1"/>
                <c:pt idx="0">
                  <c:v>410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09-4D51-82A0-99CD35A92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39848192"/>
        <c:axId val="39851520"/>
      </c:barChart>
      <c:catAx>
        <c:axId val="3984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51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985152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48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98169546988436"/>
          <c:y val="0.48225108225108226"/>
          <c:w val="0.10550476644964835"/>
          <c:h val="0.117748917748917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 2021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pojemności silnika</a:t>
            </a:r>
          </a:p>
        </c:rich>
      </c:tx>
      <c:layout>
        <c:manualLayout>
          <c:xMode val="edge"/>
          <c:yMode val="edge"/>
          <c:x val="0.18439448081038065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6E9-490B-9B7B-419FEE486A7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6E9-490B-9B7B-419FEE486A7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6E9-490B-9B7B-419FEE486A7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6E9-490B-9B7B-419FEE486A7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6E9-490B-9B7B-419FEE486A7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D6E9-490B-9B7B-419FEE486A7F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7"/>
              <c:pt idx="0">
                <c:v>&lt;=125cm3</c:v>
              </c:pt>
              <c:pt idx="1">
                <c:v>125&lt;poj.sil.&lt;=250</c:v>
              </c:pt>
              <c:pt idx="2">
                <c:v>250&lt;poj.sil.&lt;=500</c:v>
              </c:pt>
              <c:pt idx="3">
                <c:v>500&lt;poj.sil.&lt;=750</c:v>
              </c:pt>
              <c:pt idx="4">
                <c:v>poj.sil.&gt;750</c:v>
              </c:pt>
              <c:pt idx="5">
                <c:v>Elektryczne</c:v>
              </c:pt>
              <c:pt idx="6">
                <c:v>Brak danych</c:v>
              </c:pt>
            </c:strLit>
          </c:cat>
          <c:val>
            <c:numRef>
              <c:f>('R_MC 2021 rankingi'!$L$10,'R_MC 2021 rankingi'!$L$15,'R_MC 2021 rankingi'!$L$20,'R_MC 2021 rankingi'!$L$25,'R_MC 2021 rankingi'!$L$30,'R_MC 2021 rankingi'!$L$31,'R_MC 2021 rankingi'!$L$32)</c:f>
              <c:numCache>
                <c:formatCode>General</c:formatCode>
                <c:ptCount val="7"/>
                <c:pt idx="0">
                  <c:v>127</c:v>
                </c:pt>
                <c:pt idx="1">
                  <c:v>15</c:v>
                </c:pt>
                <c:pt idx="2">
                  <c:v>47</c:v>
                </c:pt>
                <c:pt idx="3" formatCode="#,##0">
                  <c:v>63</c:v>
                </c:pt>
                <c:pt idx="4">
                  <c:v>155</c:v>
                </c:pt>
                <c:pt idx="5">
                  <c:v>3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6E9-490B-9B7B-419FEE486A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</xdr:row>
      <xdr:rowOff>19050</xdr:rowOff>
    </xdr:from>
    <xdr:to>
      <xdr:col>7</xdr:col>
      <xdr:colOff>104775</xdr:colOff>
      <xdr:row>5</xdr:row>
      <xdr:rowOff>85725</xdr:rowOff>
    </xdr:to>
    <xdr:pic>
      <xdr:nvPicPr>
        <xdr:cNvPr id="156732" name="Obraz 2">
          <a:extLst>
            <a:ext uri="{FF2B5EF4-FFF2-40B4-BE49-F238E27FC236}">
              <a16:creationId xmlns:a16="http://schemas.microsoft.com/office/drawing/2014/main" id="{00000000-0008-0000-0000-00003C640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180975"/>
          <a:ext cx="24479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5090817" name="Chart 1">
          <a:extLst>
            <a:ext uri="{FF2B5EF4-FFF2-40B4-BE49-F238E27FC236}">
              <a16:creationId xmlns:a16="http://schemas.microsoft.com/office/drawing/2014/main" id="{00000000-0008-0000-0100-000001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5090818" name="Chart 2">
          <a:extLst>
            <a:ext uri="{FF2B5EF4-FFF2-40B4-BE49-F238E27FC236}">
              <a16:creationId xmlns:a16="http://schemas.microsoft.com/office/drawing/2014/main" id="{00000000-0008-0000-0100-000002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600075</xdr:colOff>
      <xdr:row>14</xdr:row>
      <xdr:rowOff>9525</xdr:rowOff>
    </xdr:from>
    <xdr:to>
      <xdr:col>14</xdr:col>
      <xdr:colOff>571500</xdr:colOff>
      <xdr:row>34</xdr:row>
      <xdr:rowOff>38100</xdr:rowOff>
    </xdr:to>
    <xdr:graphicFrame macro="">
      <xdr:nvGraphicFramePr>
        <xdr:cNvPr id="5090819" name="Chart 3">
          <a:extLst>
            <a:ext uri="{FF2B5EF4-FFF2-40B4-BE49-F238E27FC236}">
              <a16:creationId xmlns:a16="http://schemas.microsoft.com/office/drawing/2014/main" id="{00000000-0008-0000-0100-000003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038864" name="Chart 1">
          <a:extLst>
            <a:ext uri="{FF2B5EF4-FFF2-40B4-BE49-F238E27FC236}">
              <a16:creationId xmlns:a16="http://schemas.microsoft.com/office/drawing/2014/main" id="{00000000-0008-0000-0200-000050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038865" name="Chart 2">
          <a:extLst>
            <a:ext uri="{FF2B5EF4-FFF2-40B4-BE49-F238E27FC236}">
              <a16:creationId xmlns:a16="http://schemas.microsoft.com/office/drawing/2014/main" id="{00000000-0008-0000-0200-000051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6038866" name="Chart 3">
          <a:extLst>
            <a:ext uri="{FF2B5EF4-FFF2-40B4-BE49-F238E27FC236}">
              <a16:creationId xmlns:a16="http://schemas.microsoft.com/office/drawing/2014/main" id="{00000000-0008-0000-0200-000052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15</xdr:row>
      <xdr:rowOff>0</xdr:rowOff>
    </xdr:from>
    <xdr:to>
      <xdr:col>9</xdr:col>
      <xdr:colOff>9525</xdr:colOff>
      <xdr:row>37</xdr:row>
      <xdr:rowOff>85725</xdr:rowOff>
    </xdr:to>
    <xdr:graphicFrame macro="">
      <xdr:nvGraphicFramePr>
        <xdr:cNvPr id="8082433" name="Chart 1">
          <a:extLst>
            <a:ext uri="{FF2B5EF4-FFF2-40B4-BE49-F238E27FC236}">
              <a16:creationId xmlns:a16="http://schemas.microsoft.com/office/drawing/2014/main" id="{00000000-0008-0000-0300-000001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8082434" name="Chart 2">
          <a:extLst>
            <a:ext uri="{FF2B5EF4-FFF2-40B4-BE49-F238E27FC236}">
              <a16:creationId xmlns:a16="http://schemas.microsoft.com/office/drawing/2014/main" id="{00000000-0008-0000-0300-000002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419100</xdr:colOff>
      <xdr:row>35</xdr:row>
      <xdr:rowOff>57150</xdr:rowOff>
    </xdr:from>
    <xdr:to>
      <xdr:col>15</xdr:col>
      <xdr:colOff>123825</xdr:colOff>
      <xdr:row>51</xdr:row>
      <xdr:rowOff>95250</xdr:rowOff>
    </xdr:to>
    <xdr:graphicFrame macro="">
      <xdr:nvGraphicFramePr>
        <xdr:cNvPr id="5721454" name="Wykres 2">
          <a:extLst>
            <a:ext uri="{FF2B5EF4-FFF2-40B4-BE49-F238E27FC236}">
              <a16:creationId xmlns:a16="http://schemas.microsoft.com/office/drawing/2014/main" id="{00000000-0008-0000-0400-00006E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466725</xdr:colOff>
      <xdr:row>49</xdr:row>
      <xdr:rowOff>28575</xdr:rowOff>
    </xdr:from>
    <xdr:to>
      <xdr:col>23</xdr:col>
      <xdr:colOff>285750</xdr:colOff>
      <xdr:row>66</xdr:row>
      <xdr:rowOff>19050</xdr:rowOff>
    </xdr:to>
    <xdr:graphicFrame macro="">
      <xdr:nvGraphicFramePr>
        <xdr:cNvPr id="5721455" name="Wykres 3">
          <a:extLst>
            <a:ext uri="{FF2B5EF4-FFF2-40B4-BE49-F238E27FC236}">
              <a16:creationId xmlns:a16="http://schemas.microsoft.com/office/drawing/2014/main" id="{00000000-0008-0000-0400-00006F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533400</xdr:colOff>
      <xdr:row>53</xdr:row>
      <xdr:rowOff>133350</xdr:rowOff>
    </xdr:from>
    <xdr:to>
      <xdr:col>15</xdr:col>
      <xdr:colOff>238125</xdr:colOff>
      <xdr:row>70</xdr:row>
      <xdr:rowOff>123825</xdr:rowOff>
    </xdr:to>
    <xdr:graphicFrame macro="">
      <xdr:nvGraphicFramePr>
        <xdr:cNvPr id="5721456" name="Wykres 2">
          <a:extLst>
            <a:ext uri="{FF2B5EF4-FFF2-40B4-BE49-F238E27FC236}">
              <a16:creationId xmlns:a16="http://schemas.microsoft.com/office/drawing/2014/main" id="{00000000-0008-0000-0400-000070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523875</xdr:colOff>
      <xdr:row>67</xdr:row>
      <xdr:rowOff>9525</xdr:rowOff>
    </xdr:from>
    <xdr:to>
      <xdr:col>23</xdr:col>
      <xdr:colOff>342900</xdr:colOff>
      <xdr:row>84</xdr:row>
      <xdr:rowOff>0</xdr:rowOff>
    </xdr:to>
    <xdr:graphicFrame macro="">
      <xdr:nvGraphicFramePr>
        <xdr:cNvPr id="5721457" name="Wykres 3">
          <a:extLst>
            <a:ext uri="{FF2B5EF4-FFF2-40B4-BE49-F238E27FC236}">
              <a16:creationId xmlns:a16="http://schemas.microsoft.com/office/drawing/2014/main" id="{00000000-0008-0000-0400-000071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14</xdr:row>
      <xdr:rowOff>152400</xdr:rowOff>
    </xdr:from>
    <xdr:to>
      <xdr:col>9</xdr:col>
      <xdr:colOff>9525</xdr:colOff>
      <xdr:row>37</xdr:row>
      <xdr:rowOff>85725</xdr:rowOff>
    </xdr:to>
    <xdr:graphicFrame macro="">
      <xdr:nvGraphicFramePr>
        <xdr:cNvPr id="10239" name="Chart 1">
          <a:extLst>
            <a:ext uri="{FF2B5EF4-FFF2-40B4-BE49-F238E27FC236}">
              <a16:creationId xmlns:a16="http://schemas.microsoft.com/office/drawing/2014/main" id="{00000000-0008-0000-0500-0000FF2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8109056" name="Chart 2">
          <a:extLst>
            <a:ext uri="{FF2B5EF4-FFF2-40B4-BE49-F238E27FC236}">
              <a16:creationId xmlns:a16="http://schemas.microsoft.com/office/drawing/2014/main" id="{00000000-0008-0000-0500-000000BC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101319" name="Chart 1">
          <a:extLst>
            <a:ext uri="{FF2B5EF4-FFF2-40B4-BE49-F238E27FC236}">
              <a16:creationId xmlns:a16="http://schemas.microsoft.com/office/drawing/2014/main" id="{00000000-0008-0000-0700-000047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101320" name="Chart 2">
          <a:extLst>
            <a:ext uri="{FF2B5EF4-FFF2-40B4-BE49-F238E27FC236}">
              <a16:creationId xmlns:a16="http://schemas.microsoft.com/office/drawing/2014/main" id="{00000000-0008-0000-0700-000048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6101321" name="Chart 3">
          <a:extLst>
            <a:ext uri="{FF2B5EF4-FFF2-40B4-BE49-F238E27FC236}">
              <a16:creationId xmlns:a16="http://schemas.microsoft.com/office/drawing/2014/main" id="{00000000-0008-0000-0700-000049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781050</xdr:colOff>
      <xdr:row>0</xdr:row>
      <xdr:rowOff>152400</xdr:rowOff>
    </xdr:from>
    <xdr:to>
      <xdr:col>24</xdr:col>
      <xdr:colOff>400050</xdr:colOff>
      <xdr:row>20</xdr:row>
      <xdr:rowOff>142875</xdr:rowOff>
    </xdr:to>
    <xdr:graphicFrame macro="">
      <xdr:nvGraphicFramePr>
        <xdr:cNvPr id="8014857" name="Chart 1">
          <a:extLst>
            <a:ext uri="{FF2B5EF4-FFF2-40B4-BE49-F238E27FC236}">
              <a16:creationId xmlns:a16="http://schemas.microsoft.com/office/drawing/2014/main" id="{00000000-0008-0000-0800-000009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19050</xdr:colOff>
      <xdr:row>22</xdr:row>
      <xdr:rowOff>9525</xdr:rowOff>
    </xdr:from>
    <xdr:to>
      <xdr:col>24</xdr:col>
      <xdr:colOff>428625</xdr:colOff>
      <xdr:row>44</xdr:row>
      <xdr:rowOff>114300</xdr:rowOff>
    </xdr:to>
    <xdr:graphicFrame macro="">
      <xdr:nvGraphicFramePr>
        <xdr:cNvPr id="8014858" name="Chart 2">
          <a:extLst>
            <a:ext uri="{FF2B5EF4-FFF2-40B4-BE49-F238E27FC236}">
              <a16:creationId xmlns:a16="http://schemas.microsoft.com/office/drawing/2014/main" id="{00000000-0008-0000-0800-00000A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B7:R28"/>
  <sheetViews>
    <sheetView showGridLines="0" tabSelected="1" zoomScaleNormal="100" workbookViewId="0"/>
  </sheetViews>
  <sheetFormatPr defaultRowHeight="12.75"/>
  <cols>
    <col min="2" max="2" width="31.5703125" bestFit="1" customWidth="1"/>
    <col min="12" max="12" width="16.140625" customWidth="1"/>
    <col min="13" max="13" width="13.85546875" customWidth="1"/>
  </cols>
  <sheetData>
    <row r="7" spans="2:18">
      <c r="B7" s="7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2:18">
      <c r="C8" s="45" t="s">
        <v>120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2:18">
      <c r="B9" s="7"/>
      <c r="C9" s="45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2:18">
      <c r="B10" s="7" t="s">
        <v>110</v>
      </c>
      <c r="C10" s="31" t="s">
        <v>111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2:18">
      <c r="B11" s="7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3" spans="2:18">
      <c r="B13" s="7" t="s">
        <v>112</v>
      </c>
      <c r="C13" s="144" t="s">
        <v>113</v>
      </c>
    </row>
    <row r="14" spans="2:18">
      <c r="C14" s="6"/>
    </row>
    <row r="15" spans="2:18">
      <c r="B15" s="7" t="s">
        <v>114</v>
      </c>
      <c r="C15" s="144" t="s">
        <v>115</v>
      </c>
    </row>
    <row r="17" spans="2:17">
      <c r="B17" s="7" t="s">
        <v>106</v>
      </c>
      <c r="C17" s="89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9" spans="2:17">
      <c r="B19" s="7" t="s">
        <v>116</v>
      </c>
      <c r="C19" s="31" t="s">
        <v>117</v>
      </c>
    </row>
    <row r="21" spans="2:17">
      <c r="B21" s="7" t="s">
        <v>107</v>
      </c>
    </row>
    <row r="23" spans="2:17">
      <c r="B23" s="7" t="s">
        <v>118</v>
      </c>
      <c r="C23" s="31" t="s">
        <v>119</v>
      </c>
    </row>
    <row r="24" spans="2:17">
      <c r="B24" s="7"/>
    </row>
    <row r="25" spans="2:17">
      <c r="B25" s="7" t="s">
        <v>108</v>
      </c>
      <c r="C25" s="31" t="s">
        <v>109</v>
      </c>
    </row>
    <row r="27" spans="2:17">
      <c r="B27" s="90" t="s">
        <v>0</v>
      </c>
    </row>
    <row r="28" spans="2:17">
      <c r="B28" s="90" t="s">
        <v>85</v>
      </c>
    </row>
  </sheetData>
  <phoneticPr fontId="5" type="noConversion"/>
  <hyperlinks>
    <hyperlink ref="B10" location="'R_PTW 2021vs2020'!A1" display="R_nowe i używane PTW 2021vs2020" xr:uid="{00000000-0004-0000-0000-000000000000}"/>
    <hyperlink ref="B25" location="'R_MC&amp;MP struktura 2021'!A1" display="R_MC&amp;MP struktura 2021" xr:uid="{00000000-0004-0000-0000-000001000000}"/>
    <hyperlink ref="B13" location="'R_PTW NEW 2021vs2020'!A1" display="R_nowe PTW 2021vs2020" xr:uid="{00000000-0004-0000-0000-000002000000}"/>
    <hyperlink ref="B23" location="'R_PTW USED 2021vs2020'!A1" display="R_używane PTW 2021vs2020" xr:uid="{00000000-0004-0000-0000-000003000000}"/>
    <hyperlink ref="B17" location="'R_MC 2021 rankingi'!A1" display="R_MC 2021 rankingi" xr:uid="{00000000-0004-0000-0000-000004000000}"/>
    <hyperlink ref="B21" location="'R_MP_2021 ranking'!A1" display="R_MP_2021 ranking" xr:uid="{00000000-0004-0000-0000-000005000000}"/>
    <hyperlink ref="B15" location="'R_nowe MC 2021vs2020'!A1" display="R_nowe MC 2021vs2020" xr:uid="{00000000-0004-0000-0000-000006000000}"/>
    <hyperlink ref="B19" location="'R_nowe MP 2021vs2020'!A1" display="R_nowe MP 2021vs2020" xr:uid="{00000000-0004-0000-0000-000007000000}"/>
  </hyperlinks>
  <pageMargins left="0.78740157480314965" right="0.78740157480314965" top="0.98425196850393704" bottom="0.98425196850393704" header="0.51181102362204722" footer="0.51181102362204722"/>
  <pageSetup paperSize="9" scale="94" orientation="landscape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pageSetUpPr fitToPage="1"/>
  </sheetPr>
  <dimension ref="A1:AG37"/>
  <sheetViews>
    <sheetView showGridLines="0" zoomScale="95" zoomScaleNormal="95" workbookViewId="0">
      <selection sqref="A1:N1"/>
    </sheetView>
  </sheetViews>
  <sheetFormatPr defaultRowHeight="12.75"/>
  <cols>
    <col min="1" max="1" width="26" customWidth="1"/>
    <col min="2" max="13" width="11.28515625" bestFit="1" customWidth="1"/>
    <col min="14" max="14" width="10.28515625" customWidth="1"/>
    <col min="20" max="20" width="19.425781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3" ht="31.5" customHeight="1">
      <c r="A1" s="182" t="s">
        <v>121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T1" s="182" t="s">
        <v>89</v>
      </c>
      <c r="U1" s="183"/>
      <c r="V1" s="183"/>
      <c r="W1" s="183"/>
      <c r="X1" s="183"/>
      <c r="Y1" s="183"/>
      <c r="Z1" s="183"/>
      <c r="AA1" s="183"/>
      <c r="AB1" s="183"/>
      <c r="AC1" s="183"/>
      <c r="AD1" s="183"/>
      <c r="AE1" s="183"/>
      <c r="AF1" s="183"/>
      <c r="AG1" s="183"/>
    </row>
    <row r="2" spans="1:33" ht="15.75" customHeight="1">
      <c r="A2" s="70" t="s">
        <v>19</v>
      </c>
      <c r="B2" s="126" t="s">
        <v>6</v>
      </c>
      <c r="C2" s="127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70" t="s">
        <v>19</v>
      </c>
      <c r="U2" s="126" t="s">
        <v>6</v>
      </c>
      <c r="V2" s="127" t="s">
        <v>7</v>
      </c>
      <c r="W2" s="1" t="s">
        <v>8</v>
      </c>
      <c r="X2" s="1" t="s">
        <v>9</v>
      </c>
      <c r="Y2" s="1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3" ht="15.75" customHeight="1">
      <c r="A3" s="71" t="s">
        <v>20</v>
      </c>
      <c r="B3" s="1">
        <v>3151</v>
      </c>
      <c r="C3" s="1"/>
      <c r="D3" s="1"/>
      <c r="E3" s="1"/>
      <c r="F3" s="1"/>
      <c r="G3" s="1"/>
      <c r="H3" s="1"/>
      <c r="I3" s="1"/>
      <c r="J3" s="1"/>
      <c r="K3" s="1"/>
      <c r="L3" s="1"/>
      <c r="M3" s="4"/>
      <c r="N3" s="1">
        <v>3151</v>
      </c>
      <c r="O3" s="11">
        <v>0.79934043632673768</v>
      </c>
      <c r="T3" s="71" t="s">
        <v>20</v>
      </c>
      <c r="U3" s="1">
        <v>4525</v>
      </c>
      <c r="V3" s="1">
        <v>5599</v>
      </c>
      <c r="W3" s="1">
        <v>5125</v>
      </c>
      <c r="X3" s="1">
        <v>5916</v>
      </c>
      <c r="Y3" s="1">
        <v>10900</v>
      </c>
      <c r="Z3" s="1">
        <v>11202</v>
      </c>
      <c r="AA3" s="1">
        <v>10817</v>
      </c>
      <c r="AB3" s="1">
        <v>7916</v>
      </c>
      <c r="AC3" s="1">
        <v>6299</v>
      </c>
      <c r="AD3" s="1">
        <v>4519</v>
      </c>
      <c r="AE3" s="1">
        <v>3401</v>
      </c>
      <c r="AF3" s="4">
        <v>5750</v>
      </c>
      <c r="AG3" s="1">
        <v>81969</v>
      </c>
    </row>
    <row r="4" spans="1:33" ht="15.75" customHeight="1">
      <c r="A4" s="72" t="s">
        <v>21</v>
      </c>
      <c r="B4" s="12">
        <v>791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3"/>
      <c r="N4" s="1">
        <v>791</v>
      </c>
      <c r="O4" s="11">
        <v>0.20065956367326229</v>
      </c>
      <c r="T4" s="72" t="s">
        <v>21</v>
      </c>
      <c r="U4" s="12">
        <v>1178</v>
      </c>
      <c r="V4" s="12">
        <v>1430</v>
      </c>
      <c r="W4" s="12">
        <v>1249</v>
      </c>
      <c r="X4" s="12">
        <v>1227</v>
      </c>
      <c r="Y4" s="12">
        <v>3018</v>
      </c>
      <c r="Z4" s="12">
        <v>3507</v>
      </c>
      <c r="AA4" s="12">
        <v>3651</v>
      </c>
      <c r="AB4" s="12">
        <v>3146</v>
      </c>
      <c r="AC4" s="12">
        <v>2505</v>
      </c>
      <c r="AD4" s="12">
        <v>1623</v>
      </c>
      <c r="AE4" s="12">
        <v>1572</v>
      </c>
      <c r="AF4" s="13">
        <v>3556</v>
      </c>
      <c r="AG4" s="1">
        <v>27662</v>
      </c>
    </row>
    <row r="5" spans="1:33" ht="15.75" customHeight="1">
      <c r="A5" s="28" t="s">
        <v>122</v>
      </c>
      <c r="B5" s="5">
        <v>3942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>
        <v>3942</v>
      </c>
      <c r="O5" s="11">
        <v>1</v>
      </c>
      <c r="T5" s="165" t="s">
        <v>90</v>
      </c>
      <c r="U5" s="166">
        <v>5703</v>
      </c>
      <c r="V5" s="166">
        <v>7029</v>
      </c>
      <c r="W5" s="166">
        <v>6374</v>
      </c>
      <c r="X5" s="166">
        <v>7143</v>
      </c>
      <c r="Y5" s="166">
        <v>13918</v>
      </c>
      <c r="Z5" s="166">
        <v>14709</v>
      </c>
      <c r="AA5" s="166">
        <v>14468</v>
      </c>
      <c r="AB5" s="166">
        <v>11062</v>
      </c>
      <c r="AC5" s="166">
        <v>8804</v>
      </c>
      <c r="AD5" s="166">
        <v>6142</v>
      </c>
      <c r="AE5" s="166">
        <v>4973</v>
      </c>
      <c r="AF5" s="166">
        <v>9306</v>
      </c>
      <c r="AG5" s="166">
        <v>109631</v>
      </c>
    </row>
    <row r="6" spans="1:33" ht="15.75" customHeight="1">
      <c r="A6" s="145" t="s">
        <v>123</v>
      </c>
      <c r="B6" s="24">
        <v>-0.57640232108317213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5"/>
    </row>
    <row r="7" spans="1:33" ht="15.75" customHeight="1">
      <c r="A7" s="21" t="s">
        <v>124</v>
      </c>
      <c r="B7" s="26">
        <v>-0.30878485007890588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>
        <v>-0.30878485007890588</v>
      </c>
    </row>
    <row r="8" spans="1:33">
      <c r="A8" s="73"/>
      <c r="B8" s="18"/>
      <c r="C8" s="73"/>
      <c r="D8" s="73"/>
      <c r="E8" s="73"/>
      <c r="N8" s="19"/>
    </row>
    <row r="9" spans="1:33" ht="24.75" customHeight="1">
      <c r="A9" s="184" t="s">
        <v>19</v>
      </c>
      <c r="B9" s="186" t="s">
        <v>125</v>
      </c>
      <c r="C9" s="187"/>
      <c r="D9" s="188" t="s">
        <v>5</v>
      </c>
      <c r="E9" s="190" t="s">
        <v>151</v>
      </c>
      <c r="F9" s="191"/>
      <c r="G9" s="188" t="s">
        <v>5</v>
      </c>
      <c r="N9" s="19"/>
    </row>
    <row r="10" spans="1:33" ht="26.25" customHeight="1">
      <c r="A10" s="185"/>
      <c r="B10" s="60">
        <v>2021</v>
      </c>
      <c r="C10" s="60">
        <v>2020</v>
      </c>
      <c r="D10" s="189"/>
      <c r="E10" s="60">
        <v>2021</v>
      </c>
      <c r="F10" s="60">
        <v>2020</v>
      </c>
      <c r="G10" s="189"/>
      <c r="H10" s="3"/>
      <c r="N10" s="19"/>
    </row>
    <row r="11" spans="1:33" ht="19.5" customHeight="1">
      <c r="A11" s="71" t="s">
        <v>20</v>
      </c>
      <c r="B11" s="21">
        <v>3151</v>
      </c>
      <c r="C11" s="21">
        <v>4525</v>
      </c>
      <c r="D11" s="74">
        <v>-0.303646408839779</v>
      </c>
      <c r="E11" s="21">
        <v>3151</v>
      </c>
      <c r="F11" s="71">
        <v>4525</v>
      </c>
      <c r="G11" s="74">
        <v>-0.303646408839779</v>
      </c>
      <c r="H11" s="3"/>
      <c r="N11" s="19"/>
    </row>
    <row r="12" spans="1:33" ht="19.5" customHeight="1">
      <c r="A12" s="71" t="s">
        <v>21</v>
      </c>
      <c r="B12" s="21">
        <v>791</v>
      </c>
      <c r="C12" s="21">
        <v>1178</v>
      </c>
      <c r="D12" s="74">
        <v>-0.32852292020373519</v>
      </c>
      <c r="E12" s="21">
        <v>791</v>
      </c>
      <c r="F12" s="71">
        <v>1178</v>
      </c>
      <c r="G12" s="74">
        <v>-0.32852292020373519</v>
      </c>
      <c r="N12" s="19"/>
      <c r="Q12" s="31"/>
    </row>
    <row r="13" spans="1:33" ht="19.5" customHeight="1">
      <c r="A13" s="69" t="s">
        <v>18</v>
      </c>
      <c r="B13" s="21">
        <v>3942</v>
      </c>
      <c r="C13" s="21">
        <v>5703</v>
      </c>
      <c r="D13" s="74">
        <v>-0.30878485007890588</v>
      </c>
      <c r="E13" s="21">
        <v>3942</v>
      </c>
      <c r="F13" s="21">
        <v>5703</v>
      </c>
      <c r="G13" s="74">
        <v>-0.30878485007890588</v>
      </c>
      <c r="N13" s="19"/>
    </row>
    <row r="14" spans="1:33">
      <c r="A14" s="17"/>
      <c r="B14" s="18"/>
      <c r="C14" s="17"/>
      <c r="D14" s="17"/>
      <c r="E14" s="17"/>
      <c r="N14" s="19"/>
    </row>
    <row r="15" spans="1:33">
      <c r="A15" s="17"/>
      <c r="B15" s="18"/>
      <c r="C15" s="17"/>
      <c r="D15" s="17"/>
      <c r="E15" s="17"/>
      <c r="N15" s="19"/>
    </row>
    <row r="16" spans="1:33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86</v>
      </c>
    </row>
    <row r="37" spans="1:1">
      <c r="A37" s="8" t="s">
        <v>78</v>
      </c>
    </row>
  </sheetData>
  <mergeCells count="7">
    <mergeCell ref="T1:AG1"/>
    <mergeCell ref="A1:N1"/>
    <mergeCell ref="A9:A10"/>
    <mergeCell ref="B9:C9"/>
    <mergeCell ref="D9:D10"/>
    <mergeCell ref="E9:F9"/>
    <mergeCell ref="G9:G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pageSetUpPr fitToPage="1"/>
  </sheetPr>
  <dimension ref="A1:AH37"/>
  <sheetViews>
    <sheetView showGridLines="0" zoomScale="95" zoomScaleNormal="95" workbookViewId="0">
      <selection sqref="A1:N1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28515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182" t="s">
        <v>150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T1" s="182" t="s">
        <v>91</v>
      </c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</row>
    <row r="2" spans="1:34" ht="15.75" customHeight="1">
      <c r="A2" s="22" t="s">
        <v>19</v>
      </c>
      <c r="B2" s="127" t="s">
        <v>6</v>
      </c>
      <c r="C2" s="127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22" t="s">
        <v>19</v>
      </c>
      <c r="U2" s="127" t="s">
        <v>6</v>
      </c>
      <c r="V2" s="127" t="s">
        <v>7</v>
      </c>
      <c r="W2" s="1" t="s">
        <v>8</v>
      </c>
      <c r="X2" s="1" t="s">
        <v>9</v>
      </c>
      <c r="Y2" s="1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4" ht="15.75" customHeight="1">
      <c r="A3" s="71" t="s">
        <v>20</v>
      </c>
      <c r="B3" s="1">
        <v>410</v>
      </c>
      <c r="C3" s="1"/>
      <c r="D3" s="1"/>
      <c r="E3" s="1"/>
      <c r="F3" s="1"/>
      <c r="G3" s="1"/>
      <c r="H3" s="1"/>
      <c r="I3" s="1"/>
      <c r="J3" s="1"/>
      <c r="K3" s="1"/>
      <c r="L3" s="1"/>
      <c r="M3" s="4"/>
      <c r="N3" s="1">
        <v>410</v>
      </c>
      <c r="O3" s="11">
        <v>0.57665260196905765</v>
      </c>
      <c r="T3" s="71" t="s">
        <v>20</v>
      </c>
      <c r="U3" s="1">
        <v>698</v>
      </c>
      <c r="V3" s="1">
        <v>1090</v>
      </c>
      <c r="W3" s="1">
        <v>1350</v>
      </c>
      <c r="X3" s="1">
        <v>1613</v>
      </c>
      <c r="Y3" s="1">
        <v>2729</v>
      </c>
      <c r="Z3" s="1">
        <v>2949</v>
      </c>
      <c r="AA3" s="1">
        <v>3027</v>
      </c>
      <c r="AB3" s="1">
        <v>2057</v>
      </c>
      <c r="AC3" s="1">
        <v>1528</v>
      </c>
      <c r="AD3" s="1">
        <v>1113</v>
      </c>
      <c r="AE3" s="1">
        <v>999</v>
      </c>
      <c r="AF3" s="4">
        <v>2662</v>
      </c>
      <c r="AG3" s="1">
        <v>21815</v>
      </c>
    </row>
    <row r="4" spans="1:34" ht="15.75" customHeight="1">
      <c r="A4" s="72" t="s">
        <v>21</v>
      </c>
      <c r="B4" s="12">
        <v>301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3"/>
      <c r="N4" s="1">
        <v>301</v>
      </c>
      <c r="O4" s="11">
        <v>0.42334739803094235</v>
      </c>
      <c r="T4" s="72" t="s">
        <v>21</v>
      </c>
      <c r="U4" s="12">
        <v>649</v>
      </c>
      <c r="V4" s="12">
        <v>863</v>
      </c>
      <c r="W4" s="12">
        <v>807</v>
      </c>
      <c r="X4" s="12">
        <v>811</v>
      </c>
      <c r="Y4" s="12">
        <v>1953</v>
      </c>
      <c r="Z4" s="12">
        <v>2303</v>
      </c>
      <c r="AA4" s="12">
        <v>2338</v>
      </c>
      <c r="AB4" s="12">
        <v>1964</v>
      </c>
      <c r="AC4" s="12">
        <v>1552</v>
      </c>
      <c r="AD4" s="12">
        <v>952</v>
      </c>
      <c r="AE4" s="12">
        <v>1104</v>
      </c>
      <c r="AF4" s="13">
        <v>3044</v>
      </c>
      <c r="AG4" s="1">
        <v>18340</v>
      </c>
    </row>
    <row r="5" spans="1:34" ht="15.75" customHeight="1">
      <c r="A5" s="28" t="s">
        <v>122</v>
      </c>
      <c r="B5" s="5">
        <v>711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>
        <v>711</v>
      </c>
      <c r="O5" s="11">
        <v>1</v>
      </c>
      <c r="T5" s="165" t="s">
        <v>90</v>
      </c>
      <c r="U5" s="166">
        <v>1347</v>
      </c>
      <c r="V5" s="166">
        <v>1953</v>
      </c>
      <c r="W5" s="166">
        <v>2157</v>
      </c>
      <c r="X5" s="166">
        <v>2424</v>
      </c>
      <c r="Y5" s="166">
        <v>4682</v>
      </c>
      <c r="Z5" s="166">
        <v>5252</v>
      </c>
      <c r="AA5" s="166">
        <v>5365</v>
      </c>
      <c r="AB5" s="166">
        <v>4021</v>
      </c>
      <c r="AC5" s="166">
        <v>3080</v>
      </c>
      <c r="AD5" s="166">
        <v>2065</v>
      </c>
      <c r="AE5" s="166">
        <v>2103</v>
      </c>
      <c r="AF5" s="166">
        <v>5706</v>
      </c>
      <c r="AG5" s="166">
        <v>40155</v>
      </c>
    </row>
    <row r="6" spans="1:34" ht="15.75" customHeight="1">
      <c r="A6" s="145" t="s">
        <v>123</v>
      </c>
      <c r="B6" s="24">
        <v>-0.87539432176656151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5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4" ht="15.75" customHeight="1">
      <c r="A7" s="21" t="s">
        <v>124</v>
      </c>
      <c r="B7" s="26">
        <v>-0.4721603563474388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>
        <v>-0.4721603563474388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4">
      <c r="A8" s="17"/>
      <c r="B8" s="18"/>
      <c r="C8" s="17"/>
      <c r="D8" s="17"/>
      <c r="E8" s="17"/>
      <c r="N8" s="19"/>
      <c r="T8" s="63"/>
      <c r="U8" s="17"/>
      <c r="V8" s="17"/>
      <c r="AA8" s="3"/>
    </row>
    <row r="9" spans="1:34" ht="24.75" customHeight="1">
      <c r="A9" s="184" t="s">
        <v>19</v>
      </c>
      <c r="B9" s="186" t="s">
        <v>125</v>
      </c>
      <c r="C9" s="187"/>
      <c r="D9" s="188" t="s">
        <v>5</v>
      </c>
      <c r="E9" s="193" t="s">
        <v>151</v>
      </c>
      <c r="F9" s="194"/>
      <c r="G9" s="195" t="s">
        <v>5</v>
      </c>
      <c r="N9" s="19"/>
      <c r="T9" s="63"/>
      <c r="U9" s="17"/>
      <c r="V9" s="17"/>
      <c r="AA9" s="3"/>
    </row>
    <row r="10" spans="1:34" ht="26.25" customHeight="1">
      <c r="A10" s="185"/>
      <c r="B10" s="60">
        <v>2021</v>
      </c>
      <c r="C10" s="60">
        <v>2020</v>
      </c>
      <c r="D10" s="192"/>
      <c r="E10" s="60">
        <v>2021</v>
      </c>
      <c r="F10" s="60">
        <v>2020</v>
      </c>
      <c r="G10" s="192"/>
      <c r="H10" s="3"/>
      <c r="N10" s="19"/>
      <c r="T10" s="181"/>
      <c r="U10" s="64"/>
      <c r="V10" s="64"/>
      <c r="AA10" s="3"/>
    </row>
    <row r="11" spans="1:34" ht="18" customHeight="1">
      <c r="A11" s="16" t="s">
        <v>20</v>
      </c>
      <c r="B11" s="21">
        <v>410</v>
      </c>
      <c r="C11" s="21">
        <v>698</v>
      </c>
      <c r="D11" s="74">
        <v>-0.41260744985673348</v>
      </c>
      <c r="E11" s="21">
        <v>410</v>
      </c>
      <c r="F11" s="71">
        <v>698</v>
      </c>
      <c r="G11" s="74">
        <v>-0.41260744985673348</v>
      </c>
      <c r="H11" s="3"/>
      <c r="N11" s="19"/>
      <c r="T11" s="181"/>
      <c r="U11" s="65"/>
      <c r="V11" s="65"/>
      <c r="W11" s="66"/>
      <c r="X11" s="66"/>
      <c r="Y11" s="17"/>
      <c r="AG11" s="19"/>
      <c r="AH11" s="11"/>
    </row>
    <row r="12" spans="1:34" ht="18" customHeight="1">
      <c r="A12" s="16" t="s">
        <v>21</v>
      </c>
      <c r="B12" s="21">
        <v>301</v>
      </c>
      <c r="C12" s="21">
        <v>649</v>
      </c>
      <c r="D12" s="74">
        <v>-0.53620955315870567</v>
      </c>
      <c r="E12" s="21">
        <v>301</v>
      </c>
      <c r="F12" s="71">
        <v>649</v>
      </c>
      <c r="G12" s="74">
        <v>-0.53620955315870567</v>
      </c>
      <c r="N12" s="19"/>
      <c r="Q12" s="31"/>
      <c r="T12" s="65"/>
      <c r="U12" s="65"/>
      <c r="V12" s="65"/>
      <c r="W12" s="66"/>
      <c r="X12" s="66"/>
      <c r="Y12" s="17"/>
      <c r="AG12" s="19"/>
      <c r="AH12" s="11"/>
    </row>
    <row r="13" spans="1:34" ht="18" customHeight="1">
      <c r="A13" s="69" t="s">
        <v>18</v>
      </c>
      <c r="B13" s="21">
        <v>711</v>
      </c>
      <c r="C13" s="21">
        <v>1347</v>
      </c>
      <c r="D13" s="74">
        <v>-0.4721603563474388</v>
      </c>
      <c r="E13" s="21">
        <v>711</v>
      </c>
      <c r="F13" s="21">
        <v>1347</v>
      </c>
      <c r="G13" s="74">
        <v>-0.4721603563474388</v>
      </c>
      <c r="I13" s="155"/>
      <c r="N13" s="19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8"/>
    </row>
    <row r="14" spans="1:34">
      <c r="A14" s="17"/>
      <c r="B14" s="18"/>
      <c r="C14" s="17"/>
      <c r="D14" s="17"/>
      <c r="E14" s="17"/>
      <c r="N14" s="19"/>
    </row>
    <row r="15" spans="1:34">
      <c r="A15" s="17"/>
      <c r="B15" s="18"/>
      <c r="C15" s="17"/>
      <c r="D15" s="17"/>
      <c r="E15" s="17"/>
      <c r="N15" s="19"/>
    </row>
    <row r="16" spans="1:34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86</v>
      </c>
    </row>
    <row r="37" spans="1:1">
      <c r="A37" s="8" t="s">
        <v>78</v>
      </c>
    </row>
  </sheetData>
  <mergeCells count="7">
    <mergeCell ref="T1:AG1"/>
    <mergeCell ref="A1:N1"/>
    <mergeCell ref="A9:A10"/>
    <mergeCell ref="B9:C9"/>
    <mergeCell ref="D9:D10"/>
    <mergeCell ref="E9:F9"/>
    <mergeCell ref="G9:G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6">
    <pageSetUpPr fitToPage="1"/>
  </sheetPr>
  <dimension ref="A2:R51"/>
  <sheetViews>
    <sheetView showGridLines="0" zoomScale="95" zoomScaleNormal="95" workbookViewId="0"/>
  </sheetViews>
  <sheetFormatPr defaultRowHeight="12.75"/>
  <cols>
    <col min="1" max="1" width="23.42578125" customWidth="1"/>
    <col min="2" max="13" width="10.42578125" customWidth="1"/>
    <col min="14" max="14" width="12" bestFit="1" customWidth="1"/>
    <col min="15" max="15" width="12" customWidth="1"/>
  </cols>
  <sheetData>
    <row r="2" spans="1:18" ht="25.5" customHeight="1">
      <c r="A2" s="196" t="s">
        <v>127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6"/>
    </row>
    <row r="3" spans="1:18">
      <c r="A3" s="1" t="s">
        <v>1</v>
      </c>
      <c r="B3" s="126" t="s">
        <v>6</v>
      </c>
      <c r="C3" s="127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1" t="s">
        <v>15</v>
      </c>
      <c r="L3" s="1" t="s">
        <v>16</v>
      </c>
      <c r="M3" s="1" t="s">
        <v>17</v>
      </c>
      <c r="N3" s="1" t="s">
        <v>18</v>
      </c>
      <c r="O3" s="9"/>
    </row>
    <row r="4" spans="1:18" hidden="1">
      <c r="A4" s="1">
        <v>2006</v>
      </c>
      <c r="B4" s="1">
        <v>93</v>
      </c>
      <c r="C4" s="1">
        <v>133</v>
      </c>
      <c r="D4" s="1">
        <v>393</v>
      </c>
      <c r="E4" s="1">
        <v>804</v>
      </c>
      <c r="F4" s="1">
        <v>787</v>
      </c>
      <c r="G4" s="1">
        <v>708</v>
      </c>
      <c r="H4" s="1">
        <v>655</v>
      </c>
      <c r="I4" s="1">
        <v>503</v>
      </c>
      <c r="J4" s="1">
        <v>360</v>
      </c>
      <c r="K4" s="1">
        <v>242</v>
      </c>
      <c r="L4" s="1">
        <v>173</v>
      </c>
      <c r="M4" s="4">
        <v>264</v>
      </c>
      <c r="N4" s="1">
        <v>5115</v>
      </c>
      <c r="O4" s="9"/>
    </row>
    <row r="5" spans="1:18" s="15" customFormat="1" hidden="1">
      <c r="A5" s="12">
        <v>2007</v>
      </c>
      <c r="B5" s="12">
        <v>227</v>
      </c>
      <c r="C5" s="12">
        <v>244</v>
      </c>
      <c r="D5" s="12">
        <v>762</v>
      </c>
      <c r="E5" s="12">
        <v>1121</v>
      </c>
      <c r="F5" s="12">
        <v>1095</v>
      </c>
      <c r="G5" s="12">
        <v>910</v>
      </c>
      <c r="H5" s="12">
        <v>944</v>
      </c>
      <c r="I5" s="12">
        <v>862</v>
      </c>
      <c r="J5" s="12">
        <v>484</v>
      </c>
      <c r="K5" s="12">
        <v>386</v>
      </c>
      <c r="L5" s="12">
        <v>171</v>
      </c>
      <c r="M5" s="13">
        <v>368</v>
      </c>
      <c r="N5" s="1">
        <v>7574</v>
      </c>
      <c r="O5" s="14"/>
    </row>
    <row r="6" spans="1:18" s="15" customFormat="1">
      <c r="A6" s="12">
        <v>2018</v>
      </c>
      <c r="B6" s="12">
        <v>362</v>
      </c>
      <c r="C6" s="12">
        <v>506</v>
      </c>
      <c r="D6" s="12">
        <v>1225</v>
      </c>
      <c r="E6" s="12">
        <v>2249</v>
      </c>
      <c r="F6" s="12">
        <v>2004</v>
      </c>
      <c r="G6" s="12">
        <v>1986</v>
      </c>
      <c r="H6" s="12">
        <v>1629</v>
      </c>
      <c r="I6" s="12">
        <v>1452</v>
      </c>
      <c r="J6" s="12">
        <v>1040</v>
      </c>
      <c r="K6" s="12">
        <v>841</v>
      </c>
      <c r="L6" s="12">
        <v>555</v>
      </c>
      <c r="M6" s="13">
        <v>675</v>
      </c>
      <c r="N6" s="1">
        <v>14524</v>
      </c>
      <c r="O6" s="34"/>
      <c r="R6" s="88"/>
    </row>
    <row r="7" spans="1:18" s="15" customFormat="1">
      <c r="A7" s="12">
        <v>2019</v>
      </c>
      <c r="B7" s="12">
        <v>460</v>
      </c>
      <c r="C7" s="12">
        <v>893</v>
      </c>
      <c r="D7" s="12">
        <v>2168</v>
      </c>
      <c r="E7" s="12">
        <v>3126</v>
      </c>
      <c r="F7" s="12">
        <v>2483</v>
      </c>
      <c r="G7" s="12">
        <v>2401</v>
      </c>
      <c r="H7" s="12">
        <v>2338</v>
      </c>
      <c r="I7" s="12">
        <v>1771</v>
      </c>
      <c r="J7" s="12">
        <v>1224</v>
      </c>
      <c r="K7" s="12">
        <v>881</v>
      </c>
      <c r="L7" s="12">
        <v>617</v>
      </c>
      <c r="M7" s="13">
        <v>741</v>
      </c>
      <c r="N7" s="1">
        <v>19103</v>
      </c>
      <c r="O7" s="34"/>
      <c r="P7" s="88"/>
      <c r="Q7" s="88"/>
      <c r="R7" s="88"/>
    </row>
    <row r="8" spans="1:18" s="15" customFormat="1">
      <c r="A8" s="12">
        <v>2020</v>
      </c>
      <c r="B8" s="12">
        <v>698</v>
      </c>
      <c r="C8" s="12">
        <v>1090</v>
      </c>
      <c r="D8" s="12">
        <v>1350</v>
      </c>
      <c r="E8" s="12">
        <v>1613</v>
      </c>
      <c r="F8" s="12">
        <v>2729</v>
      </c>
      <c r="G8" s="12">
        <v>2949</v>
      </c>
      <c r="H8" s="12">
        <v>3027</v>
      </c>
      <c r="I8" s="12">
        <v>2057</v>
      </c>
      <c r="J8" s="12">
        <v>1528</v>
      </c>
      <c r="K8" s="12">
        <v>1113</v>
      </c>
      <c r="L8" s="12">
        <v>999</v>
      </c>
      <c r="M8" s="13">
        <v>2662</v>
      </c>
      <c r="N8" s="1">
        <v>21815</v>
      </c>
      <c r="O8" s="34"/>
      <c r="P8" s="88"/>
      <c r="R8" s="88"/>
    </row>
    <row r="9" spans="1:18">
      <c r="A9" s="5">
        <v>2021</v>
      </c>
      <c r="B9" s="5">
        <v>410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27">
        <v>410</v>
      </c>
      <c r="O9" s="3"/>
      <c r="R9" s="88"/>
    </row>
    <row r="10" spans="1:18">
      <c r="A10" s="146" t="s">
        <v>126</v>
      </c>
      <c r="B10" s="33">
        <f>B9/B8-1</f>
        <v>-0.41260744985673348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>
        <f>N9/N8-1</f>
        <v>-0.98120559248223704</v>
      </c>
    </row>
    <row r="11" spans="1:18">
      <c r="B11" s="39"/>
      <c r="C11" s="39"/>
      <c r="D11" s="39"/>
      <c r="E11" s="39"/>
      <c r="F11" s="39"/>
      <c r="G11" s="39"/>
      <c r="H11" s="39"/>
      <c r="I11" s="40"/>
      <c r="J11" s="40"/>
      <c r="K11" s="40"/>
      <c r="L11" s="40"/>
      <c r="M11" s="40"/>
      <c r="N11" s="39"/>
    </row>
    <row r="12" spans="1:18" ht="24" customHeight="1">
      <c r="A12" s="184" t="s">
        <v>19</v>
      </c>
      <c r="B12" s="186" t="s">
        <v>125</v>
      </c>
      <c r="C12" s="187"/>
      <c r="D12" s="188" t="s">
        <v>5</v>
      </c>
      <c r="E12" s="193" t="s">
        <v>151</v>
      </c>
      <c r="F12" s="194"/>
      <c r="G12" s="195" t="s">
        <v>5</v>
      </c>
      <c r="H12" s="39"/>
      <c r="I12" s="40"/>
      <c r="J12" s="40"/>
      <c r="K12" s="40"/>
      <c r="L12" s="40"/>
      <c r="M12" s="40"/>
      <c r="N12" s="39"/>
    </row>
    <row r="13" spans="1:18" ht="21" customHeight="1">
      <c r="A13" s="185"/>
      <c r="B13" s="60">
        <v>2021</v>
      </c>
      <c r="C13" s="60">
        <v>2020</v>
      </c>
      <c r="D13" s="192"/>
      <c r="E13" s="60">
        <v>2021</v>
      </c>
      <c r="F13" s="60">
        <v>2020</v>
      </c>
      <c r="G13" s="192"/>
      <c r="H13" s="39"/>
      <c r="I13" s="40"/>
      <c r="J13" s="40"/>
      <c r="K13" s="40"/>
      <c r="L13" s="40"/>
      <c r="M13" s="40"/>
      <c r="N13" s="39"/>
    </row>
    <row r="14" spans="1:18" ht="19.5" customHeight="1">
      <c r="A14" s="61" t="s">
        <v>23</v>
      </c>
      <c r="B14" s="58">
        <v>410</v>
      </c>
      <c r="C14" s="58">
        <v>698</v>
      </c>
      <c r="D14" s="59">
        <v>-0.41260744985673348</v>
      </c>
      <c r="E14" s="58">
        <v>410</v>
      </c>
      <c r="F14" s="58">
        <v>698</v>
      </c>
      <c r="G14" s="59">
        <v>-0.41260744985673348</v>
      </c>
      <c r="H14" s="39"/>
      <c r="I14" s="40"/>
      <c r="J14" s="40"/>
      <c r="K14" s="40"/>
      <c r="L14" s="40"/>
      <c r="M14" s="40"/>
      <c r="N14" s="39"/>
    </row>
    <row r="15" spans="1:18">
      <c r="A15" s="41"/>
      <c r="B15" s="42"/>
      <c r="C15" s="41"/>
      <c r="D15" s="43"/>
      <c r="E15" s="39"/>
      <c r="F15" s="39"/>
      <c r="G15" s="39"/>
      <c r="H15" s="39"/>
      <c r="I15" s="40"/>
      <c r="J15" s="40"/>
      <c r="K15" s="40"/>
      <c r="L15" s="40"/>
      <c r="M15" s="40"/>
      <c r="N15" s="39"/>
    </row>
    <row r="40" spans="1:15">
      <c r="A40" s="8" t="s">
        <v>86</v>
      </c>
    </row>
    <row r="41" spans="1:15">
      <c r="A41" s="8"/>
    </row>
    <row r="44" spans="1:15" hidden="1"/>
    <row r="45" spans="1:15" hidden="1">
      <c r="A45" t="s">
        <v>27</v>
      </c>
      <c r="B45">
        <v>139</v>
      </c>
      <c r="C45">
        <v>336</v>
      </c>
      <c r="D45">
        <v>503</v>
      </c>
      <c r="E45">
        <v>621</v>
      </c>
      <c r="F45">
        <v>785</v>
      </c>
      <c r="G45">
        <v>608</v>
      </c>
      <c r="H45">
        <v>455</v>
      </c>
      <c r="I45">
        <v>385</v>
      </c>
      <c r="J45">
        <v>308</v>
      </c>
      <c r="K45">
        <v>327</v>
      </c>
      <c r="L45">
        <v>270</v>
      </c>
      <c r="M45">
        <v>399</v>
      </c>
      <c r="N45">
        <v>5136</v>
      </c>
    </row>
    <row r="46" spans="1:15" hidden="1">
      <c r="B46" s="11">
        <v>0.35732647814910024</v>
      </c>
      <c r="C46" s="11">
        <v>0.47191011235955055</v>
      </c>
      <c r="D46" s="11">
        <v>0.27381600435492653</v>
      </c>
      <c r="E46" s="11">
        <v>0.30218978102189781</v>
      </c>
      <c r="F46" s="11">
        <v>0.38996522603079981</v>
      </c>
      <c r="G46" s="11">
        <v>0.31099744245524297</v>
      </c>
      <c r="H46" s="11">
        <v>0.28401997503121101</v>
      </c>
      <c r="I46" s="11">
        <v>0.28582034149962882</v>
      </c>
      <c r="J46" s="11">
        <v>0.36107854630715125</v>
      </c>
      <c r="K46" s="11">
        <v>0.50697674418604655</v>
      </c>
      <c r="L46" s="11">
        <v>0.68527918781725883</v>
      </c>
      <c r="M46" s="11">
        <v>0.32439024390243903</v>
      </c>
      <c r="N46" s="11">
        <v>0.34167110164981374</v>
      </c>
    </row>
    <row r="47" spans="1:15" hidden="1">
      <c r="A47" t="s">
        <v>29</v>
      </c>
      <c r="B47" s="36">
        <v>316</v>
      </c>
      <c r="C47" s="37">
        <v>531</v>
      </c>
      <c r="D47" s="37">
        <v>826</v>
      </c>
      <c r="E47" s="37">
        <v>728</v>
      </c>
      <c r="F47" s="37">
        <v>677</v>
      </c>
      <c r="G47" s="37">
        <v>632</v>
      </c>
      <c r="H47" s="37">
        <v>583</v>
      </c>
      <c r="I47" s="37">
        <v>390</v>
      </c>
      <c r="J47">
        <v>402</v>
      </c>
      <c r="K47">
        <v>205</v>
      </c>
      <c r="L47">
        <v>225</v>
      </c>
      <c r="M47">
        <v>241</v>
      </c>
      <c r="N47">
        <v>5756</v>
      </c>
      <c r="O47">
        <v>2401</v>
      </c>
    </row>
    <row r="48" spans="1:15" hidden="1">
      <c r="B48" s="11">
        <v>0.68695652173913047</v>
      </c>
      <c r="C48" s="11">
        <v>0.59462486002239645</v>
      </c>
      <c r="D48" s="11">
        <v>0.38099630996309963</v>
      </c>
      <c r="E48" s="11">
        <v>0.23288547664747281</v>
      </c>
      <c r="F48" s="11">
        <v>0.27265404752315747</v>
      </c>
      <c r="G48" s="11">
        <v>0.26322365680966264</v>
      </c>
      <c r="H48" s="11">
        <v>0.24935842600513258</v>
      </c>
      <c r="I48" s="11">
        <v>0.22021456804065501</v>
      </c>
      <c r="J48" s="11">
        <v>0.32843137254901961</v>
      </c>
      <c r="K48" s="11">
        <v>0.23269012485811577</v>
      </c>
      <c r="L48" s="11">
        <v>0.36466774716369532</v>
      </c>
      <c r="M48" s="11">
        <v>0.32523616734143052</v>
      </c>
      <c r="N48" s="11">
        <v>0.30131392974925403</v>
      </c>
      <c r="O48" s="3" t="e">
        <v>#DIV/0!</v>
      </c>
    </row>
    <row r="49" spans="1:15" hidden="1">
      <c r="A49" t="s">
        <v>29</v>
      </c>
      <c r="B49" s="36">
        <v>171</v>
      </c>
      <c r="C49" s="37">
        <v>277</v>
      </c>
      <c r="D49" s="37">
        <v>688</v>
      </c>
      <c r="E49" s="37">
        <v>849</v>
      </c>
      <c r="F49" s="37"/>
      <c r="G49" s="37"/>
      <c r="H49" s="37"/>
      <c r="I49" s="37"/>
      <c r="N49">
        <v>1985</v>
      </c>
    </row>
    <row r="50" spans="1:15" hidden="1">
      <c r="B50" s="11">
        <v>0.4170731707317073</v>
      </c>
      <c r="C50" s="11" t="e">
        <v>#DIV/0!</v>
      </c>
      <c r="D50" s="11" t="e">
        <v>#DIV/0!</v>
      </c>
      <c r="E50" s="11" t="e">
        <v>#DIV/0!</v>
      </c>
      <c r="F50" s="11" t="e">
        <v>#DIV/0!</v>
      </c>
      <c r="G50" s="11" t="e">
        <v>#DIV/0!</v>
      </c>
      <c r="H50" s="11" t="e">
        <v>#DIV/0!</v>
      </c>
      <c r="I50" s="11" t="e">
        <v>#DIV/0!</v>
      </c>
      <c r="J50" s="11" t="e">
        <v>#DIV/0!</v>
      </c>
      <c r="K50" s="11" t="e">
        <v>#DIV/0!</v>
      </c>
      <c r="L50" s="11" t="e">
        <v>#DIV/0!</v>
      </c>
      <c r="M50" s="11" t="e">
        <v>#DIV/0!</v>
      </c>
      <c r="N50" s="11">
        <v>4.8414634146341466</v>
      </c>
      <c r="O50" s="11"/>
    </row>
    <row r="51" spans="1:15" hidden="1"/>
  </sheetData>
  <mergeCells count="6">
    <mergeCell ref="A2:N2"/>
    <mergeCell ref="A12:A13"/>
    <mergeCell ref="D12:D13"/>
    <mergeCell ref="G12:G13"/>
    <mergeCell ref="B12:C12"/>
    <mergeCell ref="E12:F12"/>
  </mergeCells>
  <phoneticPr fontId="5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>
    <pageSetUpPr fitToPage="1"/>
  </sheetPr>
  <dimension ref="B2:Y143"/>
  <sheetViews>
    <sheetView showGridLines="0" zoomScaleNormal="100" workbookViewId="0"/>
  </sheetViews>
  <sheetFormatPr defaultColWidth="9.140625" defaultRowHeight="12.75"/>
  <cols>
    <col min="1" max="1" width="2.42578125" style="136" customWidth="1"/>
    <col min="2" max="2" width="8.85546875" style="136" customWidth="1"/>
    <col min="3" max="3" width="16.7109375" style="136" customWidth="1"/>
    <col min="4" max="8" width="8.5703125" style="136" customWidth="1"/>
    <col min="9" max="9" width="3.42578125" style="136" customWidth="1"/>
    <col min="10" max="10" width="23.140625" style="136" customWidth="1"/>
    <col min="11" max="11" width="16.85546875" style="136" bestFit="1" customWidth="1"/>
    <col min="12" max="13" width="8.7109375" style="136" customWidth="1"/>
    <col min="14" max="14" width="9.42578125" style="136" customWidth="1"/>
    <col min="15" max="16" width="8.7109375" style="136" customWidth="1"/>
    <col min="17" max="17" width="3.140625" style="136" customWidth="1"/>
    <col min="18" max="18" width="20.85546875" style="136" customWidth="1"/>
    <col min="19" max="19" width="16.85546875" style="136" bestFit="1" customWidth="1"/>
    <col min="20" max="21" width="8.85546875" style="136" customWidth="1"/>
    <col min="22" max="22" width="9.42578125" style="136" customWidth="1"/>
    <col min="23" max="24" width="8.85546875" style="136" customWidth="1"/>
    <col min="25" max="16384" width="9.140625" style="136"/>
  </cols>
  <sheetData>
    <row r="2" spans="2:24" ht="14.25">
      <c r="B2" s="212" t="s">
        <v>128</v>
      </c>
      <c r="C2" s="212"/>
      <c r="D2" s="212"/>
      <c r="E2" s="212"/>
      <c r="F2" s="212"/>
      <c r="G2" s="212"/>
      <c r="H2" s="212"/>
      <c r="I2" s="135"/>
      <c r="J2" s="213" t="s">
        <v>130</v>
      </c>
      <c r="K2" s="213"/>
      <c r="L2" s="213"/>
      <c r="M2" s="213"/>
      <c r="N2" s="213"/>
      <c r="O2" s="213"/>
      <c r="P2" s="213"/>
      <c r="R2" s="213" t="s">
        <v>131</v>
      </c>
      <c r="S2" s="213"/>
      <c r="T2" s="213"/>
      <c r="U2" s="213"/>
      <c r="V2" s="213"/>
      <c r="W2" s="213"/>
      <c r="X2" s="213"/>
    </row>
    <row r="3" spans="2:24" ht="15" customHeight="1">
      <c r="B3" s="214" t="s">
        <v>68</v>
      </c>
      <c r="C3" s="216" t="s">
        <v>71</v>
      </c>
      <c r="D3" s="218" t="s">
        <v>129</v>
      </c>
      <c r="E3" s="219"/>
      <c r="F3" s="219"/>
      <c r="G3" s="219"/>
      <c r="H3" s="220"/>
      <c r="I3" s="137"/>
      <c r="J3" s="214" t="s">
        <v>72</v>
      </c>
      <c r="K3" s="207" t="s">
        <v>71</v>
      </c>
      <c r="L3" s="218" t="s">
        <v>129</v>
      </c>
      <c r="M3" s="219"/>
      <c r="N3" s="219"/>
      <c r="O3" s="219"/>
      <c r="P3" s="220"/>
      <c r="R3" s="214" t="s">
        <v>74</v>
      </c>
      <c r="S3" s="207" t="s">
        <v>71</v>
      </c>
      <c r="T3" s="218" t="s">
        <v>129</v>
      </c>
      <c r="U3" s="219"/>
      <c r="V3" s="219"/>
      <c r="W3" s="219"/>
      <c r="X3" s="220"/>
    </row>
    <row r="4" spans="2:24" ht="15" customHeight="1">
      <c r="B4" s="215"/>
      <c r="C4" s="217"/>
      <c r="D4" s="95">
        <v>2021</v>
      </c>
      <c r="E4" s="96" t="s">
        <v>69</v>
      </c>
      <c r="F4" s="95">
        <v>2020</v>
      </c>
      <c r="G4" s="96" t="s">
        <v>69</v>
      </c>
      <c r="H4" s="134" t="s">
        <v>70</v>
      </c>
      <c r="I4" s="138"/>
      <c r="J4" s="221"/>
      <c r="K4" s="208"/>
      <c r="L4" s="210">
        <v>2021</v>
      </c>
      <c r="M4" s="210">
        <v>2020</v>
      </c>
      <c r="N4" s="200" t="s">
        <v>75</v>
      </c>
      <c r="O4" s="200" t="s">
        <v>132</v>
      </c>
      <c r="P4" s="200" t="s">
        <v>92</v>
      </c>
      <c r="R4" s="221"/>
      <c r="S4" s="208"/>
      <c r="T4" s="210">
        <v>2021</v>
      </c>
      <c r="U4" s="210">
        <v>2020</v>
      </c>
      <c r="V4" s="200" t="s">
        <v>75</v>
      </c>
      <c r="W4" s="200" t="s">
        <v>132</v>
      </c>
      <c r="X4" s="200" t="s">
        <v>92</v>
      </c>
    </row>
    <row r="5" spans="2:24" ht="12.75" customHeight="1">
      <c r="B5" s="150">
        <v>1</v>
      </c>
      <c r="C5" s="151" t="s">
        <v>36</v>
      </c>
      <c r="D5" s="157">
        <v>104</v>
      </c>
      <c r="E5" s="123">
        <v>0.25365853658536586</v>
      </c>
      <c r="F5" s="157">
        <v>153</v>
      </c>
      <c r="G5" s="141">
        <v>0.21919770773638969</v>
      </c>
      <c r="H5" s="142">
        <v>-0.3202614379084967</v>
      </c>
      <c r="J5" s="215"/>
      <c r="K5" s="209"/>
      <c r="L5" s="201"/>
      <c r="M5" s="201"/>
      <c r="N5" s="201"/>
      <c r="O5" s="201"/>
      <c r="P5" s="201"/>
      <c r="R5" s="215"/>
      <c r="S5" s="209"/>
      <c r="T5" s="201"/>
      <c r="U5" s="201"/>
      <c r="V5" s="201"/>
      <c r="W5" s="201"/>
      <c r="X5" s="201"/>
    </row>
    <row r="6" spans="2:24" ht="15">
      <c r="B6" s="152">
        <v>2</v>
      </c>
      <c r="C6" s="153" t="s">
        <v>2</v>
      </c>
      <c r="D6" s="158">
        <v>56</v>
      </c>
      <c r="E6" s="124">
        <v>0.13658536585365855</v>
      </c>
      <c r="F6" s="158">
        <v>64</v>
      </c>
      <c r="G6" s="125">
        <v>9.1690544412607447E-2</v>
      </c>
      <c r="H6" s="143">
        <v>-0.125</v>
      </c>
      <c r="J6" s="105" t="s">
        <v>45</v>
      </c>
      <c r="K6" s="82" t="s">
        <v>60</v>
      </c>
      <c r="L6" s="130">
        <v>19</v>
      </c>
      <c r="M6" s="132">
        <v>48</v>
      </c>
      <c r="N6" s="83">
        <v>-0.60416666666666674</v>
      </c>
      <c r="O6" s="97"/>
      <c r="P6" s="97"/>
      <c r="R6" s="105" t="s">
        <v>61</v>
      </c>
      <c r="S6" s="82" t="s">
        <v>36</v>
      </c>
      <c r="T6" s="130">
        <v>14</v>
      </c>
      <c r="U6" s="132">
        <v>48</v>
      </c>
      <c r="V6" s="83">
        <v>-0.70833333333333326</v>
      </c>
      <c r="W6" s="97"/>
      <c r="X6" s="97"/>
    </row>
    <row r="7" spans="2:24" ht="15">
      <c r="B7" s="152">
        <v>3</v>
      </c>
      <c r="C7" s="153" t="s">
        <v>144</v>
      </c>
      <c r="D7" s="158">
        <v>22</v>
      </c>
      <c r="E7" s="124">
        <v>5.3658536585365853E-2</v>
      </c>
      <c r="F7" s="158">
        <v>18</v>
      </c>
      <c r="G7" s="125">
        <v>2.5787965616045846E-2</v>
      </c>
      <c r="H7" s="143">
        <v>0.22222222222222232</v>
      </c>
      <c r="J7" s="106"/>
      <c r="K7" s="84" t="s">
        <v>39</v>
      </c>
      <c r="L7" s="131">
        <v>17</v>
      </c>
      <c r="M7" s="133">
        <v>15</v>
      </c>
      <c r="N7" s="85">
        <v>0.1333333333333333</v>
      </c>
      <c r="O7" s="98"/>
      <c r="P7" s="98"/>
      <c r="R7" s="106"/>
      <c r="S7" s="84" t="s">
        <v>148</v>
      </c>
      <c r="T7" s="131">
        <v>8</v>
      </c>
      <c r="U7" s="133">
        <v>17</v>
      </c>
      <c r="V7" s="85">
        <v>-0.52941176470588236</v>
      </c>
      <c r="W7" s="98"/>
      <c r="X7" s="98"/>
    </row>
    <row r="8" spans="2:24" ht="15">
      <c r="B8" s="152"/>
      <c r="C8" s="153" t="s">
        <v>38</v>
      </c>
      <c r="D8" s="158">
        <v>22</v>
      </c>
      <c r="E8" s="124">
        <v>5.3658536585365853E-2</v>
      </c>
      <c r="F8" s="158">
        <v>38</v>
      </c>
      <c r="G8" s="125">
        <v>5.4441260744985676E-2</v>
      </c>
      <c r="H8" s="143">
        <v>-0.42105263157894735</v>
      </c>
      <c r="J8" s="106"/>
      <c r="K8" s="84" t="s">
        <v>36</v>
      </c>
      <c r="L8" s="131">
        <v>16</v>
      </c>
      <c r="M8" s="133">
        <v>49</v>
      </c>
      <c r="N8" s="85">
        <v>-0.67346938775510212</v>
      </c>
      <c r="O8" s="98"/>
      <c r="P8" s="98"/>
      <c r="R8" s="106"/>
      <c r="S8" s="84" t="s">
        <v>35</v>
      </c>
      <c r="T8" s="131">
        <v>4</v>
      </c>
      <c r="U8" s="133">
        <v>15</v>
      </c>
      <c r="V8" s="85">
        <v>-0.73333333333333339</v>
      </c>
      <c r="W8" s="98"/>
      <c r="X8" s="98"/>
    </row>
    <row r="9" spans="2:24">
      <c r="B9" s="152">
        <v>5</v>
      </c>
      <c r="C9" s="153" t="s">
        <v>60</v>
      </c>
      <c r="D9" s="158">
        <v>19</v>
      </c>
      <c r="E9" s="124">
        <v>4.6341463414634146E-2</v>
      </c>
      <c r="F9" s="158">
        <v>48</v>
      </c>
      <c r="G9" s="173">
        <v>6.8767908309455589E-2</v>
      </c>
      <c r="H9" s="143">
        <v>-0.60416666666666674</v>
      </c>
      <c r="J9" s="105"/>
      <c r="K9" s="105" t="s">
        <v>46</v>
      </c>
      <c r="L9" s="105">
        <v>75</v>
      </c>
      <c r="M9" s="105">
        <v>165</v>
      </c>
      <c r="N9" s="86">
        <v>-0.54545454545454541</v>
      </c>
      <c r="O9" s="107"/>
      <c r="P9" s="107"/>
      <c r="R9" s="105"/>
      <c r="S9" s="105" t="s">
        <v>46</v>
      </c>
      <c r="T9" s="105">
        <v>22</v>
      </c>
      <c r="U9" s="105">
        <v>50</v>
      </c>
      <c r="V9" s="86">
        <v>-0.56000000000000005</v>
      </c>
      <c r="W9" s="107"/>
      <c r="X9" s="107"/>
    </row>
    <row r="10" spans="2:24">
      <c r="B10" s="152">
        <v>6</v>
      </c>
      <c r="C10" s="153" t="s">
        <v>41</v>
      </c>
      <c r="D10" s="158">
        <v>18</v>
      </c>
      <c r="E10" s="124">
        <v>4.3902439024390241E-2</v>
      </c>
      <c r="F10" s="158">
        <v>22</v>
      </c>
      <c r="G10" s="173">
        <v>3.151862464183381E-2</v>
      </c>
      <c r="H10" s="143">
        <v>-0.18181818181818177</v>
      </c>
      <c r="J10" s="108" t="s">
        <v>47</v>
      </c>
      <c r="K10" s="109"/>
      <c r="L10" s="99">
        <v>127</v>
      </c>
      <c r="M10" s="99">
        <v>277</v>
      </c>
      <c r="N10" s="101">
        <v>-0.54151624548736454</v>
      </c>
      <c r="O10" s="122">
        <v>0.30975609756097561</v>
      </c>
      <c r="P10" s="122">
        <v>0.3968481375358166</v>
      </c>
      <c r="R10" s="108" t="s">
        <v>152</v>
      </c>
      <c r="S10" s="109"/>
      <c r="T10" s="99">
        <v>48</v>
      </c>
      <c r="U10" s="99">
        <v>130</v>
      </c>
      <c r="V10" s="101">
        <v>-0.63076923076923075</v>
      </c>
      <c r="W10" s="122">
        <v>0.11707317073170732</v>
      </c>
      <c r="X10" s="122">
        <v>0.18624641833810887</v>
      </c>
    </row>
    <row r="11" spans="2:24" ht="15">
      <c r="B11" s="152">
        <v>7</v>
      </c>
      <c r="C11" s="153" t="s">
        <v>39</v>
      </c>
      <c r="D11" s="158">
        <v>17</v>
      </c>
      <c r="E11" s="124">
        <v>4.1463414634146344E-2</v>
      </c>
      <c r="F11" s="158">
        <v>15</v>
      </c>
      <c r="G11" s="125">
        <v>2.148997134670487E-2</v>
      </c>
      <c r="H11" s="143">
        <v>0.1333333333333333</v>
      </c>
      <c r="J11" s="105" t="s">
        <v>48</v>
      </c>
      <c r="K11" s="179" t="s">
        <v>36</v>
      </c>
      <c r="L11" s="175">
        <v>5</v>
      </c>
      <c r="M11" s="176">
        <v>5</v>
      </c>
      <c r="N11" s="83">
        <v>0</v>
      </c>
      <c r="O11" s="97"/>
      <c r="P11" s="97"/>
      <c r="R11" s="105" t="s">
        <v>62</v>
      </c>
      <c r="S11" s="82" t="s">
        <v>41</v>
      </c>
      <c r="T11" s="130">
        <v>6</v>
      </c>
      <c r="U11" s="132">
        <v>10</v>
      </c>
      <c r="V11" s="83">
        <v>-0.4</v>
      </c>
      <c r="W11" s="97"/>
      <c r="X11" s="97"/>
    </row>
    <row r="12" spans="2:24" ht="15">
      <c r="B12" s="152">
        <v>8</v>
      </c>
      <c r="C12" s="153" t="s">
        <v>40</v>
      </c>
      <c r="D12" s="158">
        <v>15</v>
      </c>
      <c r="E12" s="124">
        <v>3.6585365853658534E-2</v>
      </c>
      <c r="F12" s="158">
        <v>15</v>
      </c>
      <c r="G12" s="125">
        <v>2.148997134670487E-2</v>
      </c>
      <c r="H12" s="143">
        <v>0</v>
      </c>
      <c r="J12" s="106"/>
      <c r="K12" s="180" t="s">
        <v>82</v>
      </c>
      <c r="L12" s="177">
        <v>3</v>
      </c>
      <c r="M12" s="178">
        <v>8</v>
      </c>
      <c r="N12" s="85">
        <v>-0.625</v>
      </c>
      <c r="O12" s="98"/>
      <c r="P12" s="98"/>
      <c r="R12" s="106"/>
      <c r="S12" s="84" t="s">
        <v>36</v>
      </c>
      <c r="T12" s="131">
        <v>5</v>
      </c>
      <c r="U12" s="133">
        <v>5</v>
      </c>
      <c r="V12" s="85">
        <v>0</v>
      </c>
      <c r="W12" s="98"/>
      <c r="X12" s="98"/>
    </row>
    <row r="13" spans="2:24" ht="15">
      <c r="B13" s="152"/>
      <c r="C13" s="153" t="s">
        <v>35</v>
      </c>
      <c r="D13" s="158">
        <v>15</v>
      </c>
      <c r="E13" s="124">
        <v>3.6585365853658534E-2</v>
      </c>
      <c r="F13" s="158">
        <v>41</v>
      </c>
      <c r="G13" s="125">
        <v>5.8739255014326648E-2</v>
      </c>
      <c r="H13" s="143">
        <v>-0.63414634146341464</v>
      </c>
      <c r="J13" s="106"/>
      <c r="K13" s="180" t="s">
        <v>42</v>
      </c>
      <c r="L13" s="177">
        <v>2</v>
      </c>
      <c r="M13" s="178">
        <v>7</v>
      </c>
      <c r="N13" s="85">
        <v>-0.7142857142857143</v>
      </c>
      <c r="O13" s="98"/>
      <c r="P13" s="98"/>
      <c r="R13" s="106"/>
      <c r="S13" s="84" t="s">
        <v>37</v>
      </c>
      <c r="T13" s="131">
        <v>4</v>
      </c>
      <c r="U13" s="133">
        <v>20</v>
      </c>
      <c r="V13" s="85">
        <v>-0.8</v>
      </c>
      <c r="W13" s="98"/>
      <c r="X13" s="98"/>
    </row>
    <row r="14" spans="2:24">
      <c r="B14" s="159">
        <v>10</v>
      </c>
      <c r="C14" s="160" t="s">
        <v>42</v>
      </c>
      <c r="D14" s="161">
        <v>12</v>
      </c>
      <c r="E14" s="162">
        <v>2.9268292682926831E-2</v>
      </c>
      <c r="F14" s="161">
        <v>45</v>
      </c>
      <c r="G14" s="163">
        <v>6.4469914040114609E-2</v>
      </c>
      <c r="H14" s="164">
        <v>-0.73333333333333339</v>
      </c>
      <c r="J14" s="105"/>
      <c r="K14" s="105" t="s">
        <v>46</v>
      </c>
      <c r="L14" s="105">
        <v>5</v>
      </c>
      <c r="M14" s="105">
        <v>3</v>
      </c>
      <c r="N14" s="86">
        <v>0.66666666666666674</v>
      </c>
      <c r="O14" s="107"/>
      <c r="P14" s="107"/>
      <c r="R14" s="105"/>
      <c r="S14" s="105" t="s">
        <v>46</v>
      </c>
      <c r="T14" s="105">
        <v>11</v>
      </c>
      <c r="U14" s="105">
        <v>18</v>
      </c>
      <c r="V14" s="86">
        <v>-0.38888888888888884</v>
      </c>
      <c r="W14" s="107"/>
      <c r="X14" s="107"/>
    </row>
    <row r="15" spans="2:24">
      <c r="B15" s="202" t="s">
        <v>43</v>
      </c>
      <c r="C15" s="203"/>
      <c r="D15" s="113">
        <v>300</v>
      </c>
      <c r="E15" s="114">
        <v>0.73170731707317094</v>
      </c>
      <c r="F15" s="113">
        <v>459</v>
      </c>
      <c r="G15" s="114">
        <v>0.65759312320916896</v>
      </c>
      <c r="H15" s="104">
        <v>-0.34640522875816993</v>
      </c>
      <c r="J15" s="108" t="s">
        <v>49</v>
      </c>
      <c r="K15" s="109"/>
      <c r="L15" s="99">
        <v>15</v>
      </c>
      <c r="M15" s="99">
        <v>23</v>
      </c>
      <c r="N15" s="101">
        <v>-0.34782608695652173</v>
      </c>
      <c r="O15" s="122">
        <v>3.6585365853658534E-2</v>
      </c>
      <c r="P15" s="122">
        <v>3.2951289398280799E-2</v>
      </c>
      <c r="R15" s="108" t="s">
        <v>153</v>
      </c>
      <c r="S15" s="109"/>
      <c r="T15" s="99">
        <v>26</v>
      </c>
      <c r="U15" s="99">
        <v>53</v>
      </c>
      <c r="V15" s="101">
        <v>-0.50943396226415094</v>
      </c>
      <c r="W15" s="122">
        <v>6.3414634146341464E-2</v>
      </c>
      <c r="X15" s="122">
        <v>7.5931232091690545E-2</v>
      </c>
    </row>
    <row r="16" spans="2:24" ht="15">
      <c r="B16" s="204" t="s">
        <v>44</v>
      </c>
      <c r="C16" s="204"/>
      <c r="D16" s="115">
        <v>110</v>
      </c>
      <c r="E16" s="114">
        <v>0.26829268292682928</v>
      </c>
      <c r="F16" s="115">
        <v>239</v>
      </c>
      <c r="G16" s="114">
        <v>0.34240687679083093</v>
      </c>
      <c r="H16" s="103">
        <v>-0.53974895397489542</v>
      </c>
      <c r="J16" s="105" t="s">
        <v>50</v>
      </c>
      <c r="K16" s="82" t="s">
        <v>36</v>
      </c>
      <c r="L16" s="130">
        <v>14</v>
      </c>
      <c r="M16" s="132">
        <v>32</v>
      </c>
      <c r="N16" s="83">
        <v>-0.5625</v>
      </c>
      <c r="O16" s="97"/>
      <c r="P16" s="97"/>
      <c r="R16" s="105" t="s">
        <v>63</v>
      </c>
      <c r="S16" s="82" t="s">
        <v>36</v>
      </c>
      <c r="T16" s="130">
        <v>26</v>
      </c>
      <c r="U16" s="132">
        <v>26</v>
      </c>
      <c r="V16" s="83">
        <v>0</v>
      </c>
      <c r="W16" s="97"/>
      <c r="X16" s="97"/>
    </row>
    <row r="17" spans="2:24" ht="15">
      <c r="B17" s="205" t="s">
        <v>18</v>
      </c>
      <c r="C17" s="205"/>
      <c r="D17" s="154">
        <v>410</v>
      </c>
      <c r="E17" s="147">
        <v>1</v>
      </c>
      <c r="F17" s="154">
        <v>698</v>
      </c>
      <c r="G17" s="148">
        <v>0.99999999999999956</v>
      </c>
      <c r="H17" s="149">
        <v>-0.41260744985673348</v>
      </c>
      <c r="J17" s="106"/>
      <c r="K17" s="84" t="s">
        <v>2</v>
      </c>
      <c r="L17" s="131">
        <v>7</v>
      </c>
      <c r="M17" s="133">
        <v>9</v>
      </c>
      <c r="N17" s="85">
        <v>-0.22222222222222221</v>
      </c>
      <c r="O17" s="98"/>
      <c r="P17" s="98"/>
      <c r="R17" s="106"/>
      <c r="S17" s="84" t="s">
        <v>60</v>
      </c>
      <c r="T17" s="131">
        <v>16</v>
      </c>
      <c r="U17" s="133">
        <v>43</v>
      </c>
      <c r="V17" s="85">
        <v>-0.62790697674418605</v>
      </c>
      <c r="W17" s="98"/>
      <c r="X17" s="98"/>
    </row>
    <row r="18" spans="2:24" ht="15">
      <c r="B18" s="206" t="s">
        <v>87</v>
      </c>
      <c r="C18" s="206"/>
      <c r="D18" s="206"/>
      <c r="E18" s="206"/>
      <c r="F18" s="206"/>
      <c r="G18" s="206"/>
      <c r="H18" s="206"/>
      <c r="J18" s="106"/>
      <c r="K18" s="84" t="s">
        <v>103</v>
      </c>
      <c r="L18" s="131">
        <v>6</v>
      </c>
      <c r="M18" s="133">
        <v>10</v>
      </c>
      <c r="N18" s="85">
        <v>-0.4</v>
      </c>
      <c r="O18" s="98"/>
      <c r="P18" s="98"/>
      <c r="R18" s="106"/>
      <c r="S18" s="84" t="s">
        <v>41</v>
      </c>
      <c r="T18" s="131">
        <v>9</v>
      </c>
      <c r="U18" s="133">
        <v>6</v>
      </c>
      <c r="V18" s="85">
        <v>0.5</v>
      </c>
      <c r="W18" s="98"/>
      <c r="X18" s="98"/>
    </row>
    <row r="19" spans="2:24">
      <c r="B19" s="211" t="s">
        <v>77</v>
      </c>
      <c r="C19" s="211"/>
      <c r="D19" s="211"/>
      <c r="E19" s="211"/>
      <c r="F19" s="211"/>
      <c r="G19" s="211"/>
      <c r="H19" s="211"/>
      <c r="J19" s="105"/>
      <c r="K19" s="110" t="s">
        <v>46</v>
      </c>
      <c r="L19" s="105">
        <v>20</v>
      </c>
      <c r="M19" s="105">
        <v>73</v>
      </c>
      <c r="N19" s="86">
        <v>-0.72602739726027399</v>
      </c>
      <c r="O19" s="107"/>
      <c r="P19" s="107"/>
      <c r="R19" s="105"/>
      <c r="S19" s="110" t="s">
        <v>46</v>
      </c>
      <c r="T19" s="105">
        <v>82</v>
      </c>
      <c r="U19" s="105">
        <v>140</v>
      </c>
      <c r="V19" s="86">
        <v>-0.41428571428571426</v>
      </c>
      <c r="W19" s="107"/>
      <c r="X19" s="107"/>
    </row>
    <row r="20" spans="2:24">
      <c r="B20" s="211"/>
      <c r="C20" s="211"/>
      <c r="D20" s="211"/>
      <c r="E20" s="211"/>
      <c r="F20" s="211"/>
      <c r="G20" s="211"/>
      <c r="H20" s="211"/>
      <c r="J20" s="120" t="s">
        <v>51</v>
      </c>
      <c r="K20" s="111"/>
      <c r="L20" s="99">
        <v>47</v>
      </c>
      <c r="M20" s="99">
        <v>124</v>
      </c>
      <c r="N20" s="101">
        <v>-0.62096774193548387</v>
      </c>
      <c r="O20" s="122">
        <v>0.11463414634146342</v>
      </c>
      <c r="P20" s="122">
        <v>0.17765042979942694</v>
      </c>
      <c r="R20" s="108" t="s">
        <v>154</v>
      </c>
      <c r="S20" s="121"/>
      <c r="T20" s="99">
        <v>133</v>
      </c>
      <c r="U20" s="99">
        <v>215</v>
      </c>
      <c r="V20" s="101">
        <v>-0.38139534883720927</v>
      </c>
      <c r="W20" s="122">
        <v>0.32439024390243903</v>
      </c>
      <c r="X20" s="122">
        <v>0.30802292263610315</v>
      </c>
    </row>
    <row r="21" spans="2:24" ht="12.75" customHeight="1">
      <c r="J21" s="105" t="s">
        <v>52</v>
      </c>
      <c r="K21" s="82" t="s">
        <v>36</v>
      </c>
      <c r="L21" s="130">
        <v>34</v>
      </c>
      <c r="M21" s="132">
        <v>23</v>
      </c>
      <c r="N21" s="83">
        <v>0.47826086956521729</v>
      </c>
      <c r="O21" s="97"/>
      <c r="P21" s="97"/>
      <c r="R21" s="106" t="s">
        <v>64</v>
      </c>
      <c r="S21" s="82" t="s">
        <v>35</v>
      </c>
      <c r="T21" s="130">
        <v>1</v>
      </c>
      <c r="U21" s="132">
        <v>1</v>
      </c>
      <c r="V21" s="83">
        <v>0</v>
      </c>
      <c r="W21" s="97"/>
      <c r="X21" s="97"/>
    </row>
    <row r="22" spans="2:24" ht="15">
      <c r="J22" s="106"/>
      <c r="K22" s="84" t="s">
        <v>38</v>
      </c>
      <c r="L22" s="131">
        <v>11</v>
      </c>
      <c r="M22" s="133">
        <v>21</v>
      </c>
      <c r="N22" s="85">
        <v>-0.47619047619047616</v>
      </c>
      <c r="O22" s="98"/>
      <c r="P22" s="98"/>
      <c r="R22" s="106"/>
      <c r="S22" s="84" t="s">
        <v>36</v>
      </c>
      <c r="T22" s="131">
        <v>1</v>
      </c>
      <c r="U22" s="133"/>
      <c r="V22" s="85"/>
      <c r="W22" s="98"/>
      <c r="X22" s="98"/>
    </row>
    <row r="23" spans="2:24" ht="15">
      <c r="B23" s="116"/>
      <c r="C23" s="116"/>
      <c r="D23" s="116"/>
      <c r="E23" s="116"/>
      <c r="F23" s="116"/>
      <c r="G23" s="116"/>
      <c r="H23" s="116"/>
      <c r="J23" s="106"/>
      <c r="K23" s="84" t="s">
        <v>40</v>
      </c>
      <c r="L23" s="131">
        <v>9</v>
      </c>
      <c r="M23" s="133">
        <v>3</v>
      </c>
      <c r="N23" s="85">
        <v>2</v>
      </c>
      <c r="O23" s="98"/>
      <c r="P23" s="98"/>
      <c r="R23" s="106"/>
      <c r="S23" s="84" t="s">
        <v>40</v>
      </c>
      <c r="T23" s="92"/>
      <c r="U23" s="133">
        <v>4</v>
      </c>
      <c r="V23" s="85"/>
      <c r="W23" s="98"/>
      <c r="X23" s="98"/>
    </row>
    <row r="24" spans="2:24">
      <c r="B24" s="116"/>
      <c r="C24" s="116"/>
      <c r="D24" s="116"/>
      <c r="E24" s="116"/>
      <c r="F24" s="116"/>
      <c r="G24" s="116"/>
      <c r="H24" s="116"/>
      <c r="J24" s="105"/>
      <c r="K24" s="110" t="s">
        <v>46</v>
      </c>
      <c r="L24" s="105">
        <v>9</v>
      </c>
      <c r="M24" s="105">
        <v>29</v>
      </c>
      <c r="N24" s="86">
        <v>-0.68965517241379315</v>
      </c>
      <c r="O24" s="107"/>
      <c r="P24" s="107"/>
      <c r="R24" s="105"/>
      <c r="S24" s="110" t="s">
        <v>46</v>
      </c>
      <c r="T24" s="105">
        <v>0</v>
      </c>
      <c r="U24" s="105">
        <v>0</v>
      </c>
      <c r="V24" s="86"/>
      <c r="W24" s="107"/>
      <c r="X24" s="107"/>
    </row>
    <row r="25" spans="2:24">
      <c r="B25" s="116"/>
      <c r="C25" s="116"/>
      <c r="D25" s="116"/>
      <c r="E25" s="116"/>
      <c r="F25" s="116"/>
      <c r="G25" s="116"/>
      <c r="H25" s="116"/>
      <c r="J25" s="117" t="s">
        <v>53</v>
      </c>
      <c r="K25" s="111"/>
      <c r="L25" s="171">
        <v>63</v>
      </c>
      <c r="M25" s="171">
        <v>76</v>
      </c>
      <c r="N25" s="101">
        <v>-0.17105263157894735</v>
      </c>
      <c r="O25" s="122">
        <v>0.15365853658536585</v>
      </c>
      <c r="P25" s="122">
        <v>0.10888252148997135</v>
      </c>
      <c r="R25" s="108" t="s">
        <v>155</v>
      </c>
      <c r="S25" s="111"/>
      <c r="T25" s="99">
        <v>2</v>
      </c>
      <c r="U25" s="99">
        <v>5</v>
      </c>
      <c r="V25" s="101">
        <v>-0.6</v>
      </c>
      <c r="W25" s="122">
        <v>4.8780487804878049E-3</v>
      </c>
      <c r="X25" s="122">
        <v>7.1633237822349575E-3</v>
      </c>
    </row>
    <row r="26" spans="2:24" ht="15">
      <c r="B26" s="116"/>
      <c r="C26" s="116"/>
      <c r="D26" s="116"/>
      <c r="E26" s="116"/>
      <c r="F26" s="116"/>
      <c r="G26" s="116"/>
      <c r="H26" s="116"/>
      <c r="J26" s="112" t="s">
        <v>54</v>
      </c>
      <c r="K26" s="82" t="s">
        <v>2</v>
      </c>
      <c r="L26" s="130">
        <v>49</v>
      </c>
      <c r="M26" s="132">
        <v>53</v>
      </c>
      <c r="N26" s="83">
        <v>-7.547169811320753E-2</v>
      </c>
      <c r="O26" s="97"/>
      <c r="P26" s="97"/>
      <c r="R26" s="112" t="s">
        <v>65</v>
      </c>
      <c r="S26" s="82" t="s">
        <v>36</v>
      </c>
      <c r="T26" s="130">
        <v>10</v>
      </c>
      <c r="U26" s="132">
        <v>9</v>
      </c>
      <c r="V26" s="85">
        <v>0.11111111111111116</v>
      </c>
      <c r="W26" s="97"/>
      <c r="X26" s="97"/>
    </row>
    <row r="27" spans="2:24" ht="15">
      <c r="B27" s="116"/>
      <c r="C27" s="116"/>
      <c r="D27" s="116"/>
      <c r="E27" s="116"/>
      <c r="F27" s="116"/>
      <c r="G27" s="116"/>
      <c r="H27" s="116"/>
      <c r="J27" s="106"/>
      <c r="K27" s="84" t="s">
        <v>36</v>
      </c>
      <c r="L27" s="131">
        <v>35</v>
      </c>
      <c r="M27" s="133">
        <v>44</v>
      </c>
      <c r="N27" s="85">
        <v>-0.20454545454545459</v>
      </c>
      <c r="O27" s="98"/>
      <c r="P27" s="98"/>
      <c r="R27" s="106"/>
      <c r="S27" s="84" t="s">
        <v>40</v>
      </c>
      <c r="T27" s="131">
        <v>3</v>
      </c>
      <c r="U27" s="133">
        <v>1</v>
      </c>
      <c r="V27" s="85">
        <v>2</v>
      </c>
      <c r="W27" s="98"/>
      <c r="X27" s="98"/>
    </row>
    <row r="28" spans="2:24" ht="15">
      <c r="B28" s="116"/>
      <c r="C28" s="116"/>
      <c r="D28" s="116"/>
      <c r="E28" s="116"/>
      <c r="F28" s="116"/>
      <c r="G28" s="116"/>
      <c r="H28" s="116"/>
      <c r="J28" s="106"/>
      <c r="K28" s="84" t="s">
        <v>144</v>
      </c>
      <c r="L28" s="131">
        <v>22</v>
      </c>
      <c r="M28" s="133">
        <v>18</v>
      </c>
      <c r="N28" s="85">
        <v>0.22222222222222232</v>
      </c>
      <c r="O28" s="98"/>
      <c r="P28" s="98"/>
      <c r="R28" s="106"/>
      <c r="S28" s="84" t="s">
        <v>38</v>
      </c>
      <c r="T28" s="131">
        <v>2</v>
      </c>
      <c r="U28" s="133"/>
      <c r="V28" s="85"/>
      <c r="W28" s="98"/>
      <c r="X28" s="98"/>
    </row>
    <row r="29" spans="2:24" ht="12.75" customHeight="1">
      <c r="B29" s="116"/>
      <c r="C29" s="116"/>
      <c r="D29" s="116"/>
      <c r="E29" s="116"/>
      <c r="F29" s="116"/>
      <c r="G29" s="116"/>
      <c r="H29" s="116"/>
      <c r="I29" s="139"/>
      <c r="J29" s="105"/>
      <c r="K29" s="105" t="s">
        <v>46</v>
      </c>
      <c r="L29" s="105">
        <v>49</v>
      </c>
      <c r="M29" s="105">
        <v>82</v>
      </c>
      <c r="N29" s="86">
        <v>-0.40243902439024393</v>
      </c>
      <c r="O29" s="107"/>
      <c r="P29" s="107"/>
      <c r="R29" s="105"/>
      <c r="S29" s="105" t="s">
        <v>46</v>
      </c>
      <c r="T29" s="105">
        <v>1</v>
      </c>
      <c r="U29" s="105">
        <v>7</v>
      </c>
      <c r="V29" s="86">
        <v>-0.85714285714285721</v>
      </c>
      <c r="W29" s="107"/>
      <c r="X29" s="107"/>
    </row>
    <row r="30" spans="2:24">
      <c r="B30" s="116"/>
      <c r="C30" s="116"/>
      <c r="D30" s="116"/>
      <c r="E30" s="116"/>
      <c r="F30" s="116"/>
      <c r="G30" s="116"/>
      <c r="H30" s="116"/>
      <c r="J30" s="108" t="s">
        <v>55</v>
      </c>
      <c r="K30" s="118"/>
      <c r="L30" s="99">
        <v>155</v>
      </c>
      <c r="M30" s="99">
        <v>197</v>
      </c>
      <c r="N30" s="101">
        <v>-0.21319796954314718</v>
      </c>
      <c r="O30" s="122">
        <v>0.37804878048780488</v>
      </c>
      <c r="P30" s="122">
        <v>0.2822349570200573</v>
      </c>
      <c r="R30" s="108" t="s">
        <v>156</v>
      </c>
      <c r="S30" s="109"/>
      <c r="T30" s="99">
        <v>16</v>
      </c>
      <c r="U30" s="99">
        <v>17</v>
      </c>
      <c r="V30" s="101">
        <v>-5.8823529411764719E-2</v>
      </c>
      <c r="W30" s="122">
        <v>3.9024390243902439E-2</v>
      </c>
      <c r="X30" s="122">
        <v>2.4355300859598854E-2</v>
      </c>
    </row>
    <row r="31" spans="2:24" ht="15">
      <c r="B31" s="116"/>
      <c r="C31" s="116"/>
      <c r="D31" s="116"/>
      <c r="E31" s="116"/>
      <c r="F31" s="116"/>
      <c r="G31" s="116"/>
      <c r="H31" s="116"/>
      <c r="J31" s="108" t="s">
        <v>88</v>
      </c>
      <c r="K31" s="119"/>
      <c r="L31" s="99">
        <v>3</v>
      </c>
      <c r="M31" s="99">
        <v>1</v>
      </c>
      <c r="N31" s="101">
        <v>2</v>
      </c>
      <c r="O31" s="122">
        <v>7.3170731707317077E-3</v>
      </c>
      <c r="P31" s="122">
        <v>1.4326647564469914E-3</v>
      </c>
      <c r="R31" s="105" t="s">
        <v>73</v>
      </c>
      <c r="S31" s="82" t="s">
        <v>40</v>
      </c>
      <c r="T31" s="130">
        <v>6</v>
      </c>
      <c r="U31" s="132">
        <v>1</v>
      </c>
      <c r="V31" s="83">
        <v>5</v>
      </c>
      <c r="W31" s="97"/>
      <c r="X31" s="97"/>
    </row>
    <row r="32" spans="2:24" ht="15">
      <c r="B32" s="116"/>
      <c r="C32" s="116"/>
      <c r="D32" s="116"/>
      <c r="E32" s="116"/>
      <c r="F32" s="116"/>
      <c r="G32" s="116"/>
      <c r="H32" s="116"/>
      <c r="J32" s="108" t="s">
        <v>102</v>
      </c>
      <c r="K32" s="119"/>
      <c r="L32" s="99">
        <v>0</v>
      </c>
      <c r="M32" s="99">
        <v>0</v>
      </c>
      <c r="N32" s="101"/>
      <c r="O32" s="122">
        <v>0</v>
      </c>
      <c r="P32" s="122">
        <v>0</v>
      </c>
      <c r="R32" s="106"/>
      <c r="S32" s="84" t="s">
        <v>2</v>
      </c>
      <c r="T32" s="131">
        <v>6</v>
      </c>
      <c r="U32" s="133">
        <v>9</v>
      </c>
      <c r="V32" s="85">
        <v>-0.33333333333333337</v>
      </c>
      <c r="W32" s="98"/>
      <c r="X32" s="98"/>
    </row>
    <row r="33" spans="2:24" ht="15">
      <c r="B33" s="116"/>
      <c r="C33" s="116"/>
      <c r="D33" s="116"/>
      <c r="E33" s="116"/>
      <c r="F33" s="116"/>
      <c r="G33" s="116"/>
      <c r="H33" s="116"/>
      <c r="J33" s="198" t="s">
        <v>18</v>
      </c>
      <c r="K33" s="199"/>
      <c r="L33" s="174">
        <v>410</v>
      </c>
      <c r="M33" s="174">
        <v>698</v>
      </c>
      <c r="N33" s="103">
        <v>-0.41260744985673348</v>
      </c>
      <c r="O33" s="102">
        <v>1</v>
      </c>
      <c r="P33" s="102">
        <v>1</v>
      </c>
      <c r="R33" s="106"/>
      <c r="S33" s="84" t="s">
        <v>35</v>
      </c>
      <c r="T33" s="131">
        <v>3</v>
      </c>
      <c r="U33" s="133">
        <v>7</v>
      </c>
      <c r="V33" s="85">
        <v>-0.5714285714285714</v>
      </c>
      <c r="W33" s="98"/>
      <c r="X33" s="98"/>
    </row>
    <row r="34" spans="2:24">
      <c r="B34" s="116"/>
      <c r="C34" s="116"/>
      <c r="D34" s="116"/>
      <c r="E34" s="116"/>
      <c r="F34" s="116"/>
      <c r="G34" s="116"/>
      <c r="H34" s="116"/>
      <c r="R34" s="105"/>
      <c r="S34" s="105" t="s">
        <v>46</v>
      </c>
      <c r="T34" s="105">
        <v>8</v>
      </c>
      <c r="U34" s="105">
        <v>14</v>
      </c>
      <c r="V34" s="86">
        <v>-0.4285714285714286</v>
      </c>
      <c r="W34" s="107"/>
      <c r="X34" s="107"/>
    </row>
    <row r="35" spans="2:24">
      <c r="B35" s="116"/>
      <c r="C35" s="116"/>
      <c r="D35" s="116"/>
      <c r="E35" s="116"/>
      <c r="F35" s="116"/>
      <c r="G35" s="116"/>
      <c r="H35" s="116"/>
      <c r="R35" s="108" t="s">
        <v>157</v>
      </c>
      <c r="S35" s="109"/>
      <c r="T35" s="99">
        <v>23</v>
      </c>
      <c r="U35" s="99">
        <v>31</v>
      </c>
      <c r="V35" s="101">
        <v>-0.25806451612903225</v>
      </c>
      <c r="W35" s="122">
        <v>5.6097560975609757E-2</v>
      </c>
      <c r="X35" s="122">
        <v>4.4412607449856735E-2</v>
      </c>
    </row>
    <row r="36" spans="2:24" ht="15">
      <c r="B36" s="116"/>
      <c r="C36" s="116"/>
      <c r="D36" s="116"/>
      <c r="E36" s="116"/>
      <c r="F36" s="116"/>
      <c r="G36" s="116"/>
      <c r="H36" s="116"/>
      <c r="R36" s="105" t="s">
        <v>66</v>
      </c>
      <c r="S36" s="82" t="s">
        <v>2</v>
      </c>
      <c r="T36" s="167">
        <v>40</v>
      </c>
      <c r="U36" s="168">
        <v>42</v>
      </c>
      <c r="V36" s="83">
        <v>-4.7619047619047672E-2</v>
      </c>
      <c r="W36" s="97"/>
      <c r="X36" s="97"/>
    </row>
    <row r="37" spans="2:24" ht="12.75" customHeight="1">
      <c r="B37" s="116"/>
      <c r="C37" s="116"/>
      <c r="D37" s="116"/>
      <c r="E37" s="116"/>
      <c r="F37" s="116"/>
      <c r="G37" s="116"/>
      <c r="H37" s="116"/>
      <c r="R37" s="106"/>
      <c r="S37" s="84" t="s">
        <v>36</v>
      </c>
      <c r="T37" s="169">
        <v>40</v>
      </c>
      <c r="U37" s="170">
        <v>51</v>
      </c>
      <c r="V37" s="85">
        <v>-0.21568627450980393</v>
      </c>
      <c r="W37" s="98"/>
      <c r="X37" s="98"/>
    </row>
    <row r="38" spans="2:24" ht="12.75" customHeight="1">
      <c r="B38" s="116"/>
      <c r="C38" s="116"/>
      <c r="D38" s="116"/>
      <c r="E38" s="116"/>
      <c r="F38" s="116"/>
      <c r="G38" s="116"/>
      <c r="H38" s="116"/>
      <c r="R38" s="106"/>
      <c r="S38" s="84" t="s">
        <v>144</v>
      </c>
      <c r="T38" s="169">
        <v>14</v>
      </c>
      <c r="U38" s="170">
        <v>7</v>
      </c>
      <c r="V38" s="85">
        <v>1</v>
      </c>
      <c r="W38" s="98"/>
      <c r="X38" s="98"/>
    </row>
    <row r="39" spans="2:24" ht="12.75" customHeight="1">
      <c r="B39" s="116"/>
      <c r="C39" s="116"/>
      <c r="D39" s="116"/>
      <c r="E39" s="116"/>
      <c r="F39" s="116"/>
      <c r="G39" s="116"/>
      <c r="H39" s="116"/>
      <c r="R39" s="105"/>
      <c r="S39" s="110" t="s">
        <v>46</v>
      </c>
      <c r="T39" s="105">
        <v>35</v>
      </c>
      <c r="U39" s="105">
        <v>54</v>
      </c>
      <c r="V39" s="86">
        <v>-0.35185185185185186</v>
      </c>
      <c r="W39" s="107"/>
      <c r="X39" s="107"/>
    </row>
    <row r="40" spans="2:24" ht="12.75" customHeight="1">
      <c r="B40" s="116"/>
      <c r="C40" s="116"/>
      <c r="D40" s="116"/>
      <c r="E40" s="116"/>
      <c r="F40" s="116"/>
      <c r="G40" s="116"/>
      <c r="H40" s="116"/>
      <c r="R40" s="108" t="s">
        <v>158</v>
      </c>
      <c r="S40" s="111"/>
      <c r="T40" s="99">
        <v>129</v>
      </c>
      <c r="U40" s="99">
        <v>154</v>
      </c>
      <c r="V40" s="101">
        <v>-0.16233766233766234</v>
      </c>
      <c r="W40" s="122">
        <v>0.31463414634146342</v>
      </c>
      <c r="X40" s="122">
        <v>0.22063037249283668</v>
      </c>
    </row>
    <row r="41" spans="2:24" ht="15">
      <c r="B41" s="116"/>
      <c r="C41" s="116"/>
      <c r="D41" s="116"/>
      <c r="E41" s="116"/>
      <c r="F41" s="116"/>
      <c r="G41" s="116"/>
      <c r="H41" s="116"/>
      <c r="R41" s="112" t="s">
        <v>67</v>
      </c>
      <c r="S41" s="82" t="s">
        <v>149</v>
      </c>
      <c r="T41" s="91">
        <v>7</v>
      </c>
      <c r="U41" s="132">
        <v>13</v>
      </c>
      <c r="V41" s="83">
        <v>-0.46153846153846156</v>
      </c>
      <c r="W41" s="97"/>
      <c r="X41" s="97"/>
    </row>
    <row r="42" spans="2:24" ht="15">
      <c r="B42" s="116"/>
      <c r="C42" s="116"/>
      <c r="D42" s="116"/>
      <c r="E42" s="116"/>
      <c r="F42" s="116"/>
      <c r="G42" s="116"/>
      <c r="H42" s="116"/>
      <c r="R42" s="106"/>
      <c r="S42" s="84" t="s">
        <v>82</v>
      </c>
      <c r="T42" s="92">
        <v>6</v>
      </c>
      <c r="U42" s="133">
        <v>26</v>
      </c>
      <c r="V42" s="85">
        <v>-0.76923076923076916</v>
      </c>
      <c r="W42" s="98"/>
      <c r="X42" s="98"/>
    </row>
    <row r="43" spans="2:24" ht="15">
      <c r="B43" s="116"/>
      <c r="C43" s="116"/>
      <c r="D43" s="116"/>
      <c r="E43" s="116"/>
      <c r="F43" s="116"/>
      <c r="G43" s="116"/>
      <c r="H43" s="116"/>
      <c r="R43" s="106"/>
      <c r="S43" s="84" t="s">
        <v>36</v>
      </c>
      <c r="T43" s="92">
        <v>5</v>
      </c>
      <c r="U43" s="133">
        <v>10</v>
      </c>
      <c r="V43" s="85">
        <v>-0.5</v>
      </c>
      <c r="W43" s="98"/>
      <c r="X43" s="98"/>
    </row>
    <row r="44" spans="2:24">
      <c r="B44" s="116"/>
      <c r="C44" s="116"/>
      <c r="D44" s="116"/>
      <c r="E44" s="116"/>
      <c r="F44" s="116"/>
      <c r="G44" s="116"/>
      <c r="H44" s="116"/>
      <c r="R44" s="105"/>
      <c r="S44" s="110" t="s">
        <v>46</v>
      </c>
      <c r="T44" s="105">
        <v>13</v>
      </c>
      <c r="U44" s="105">
        <v>42</v>
      </c>
      <c r="V44" s="86">
        <v>-0.69047619047619047</v>
      </c>
      <c r="W44" s="107"/>
      <c r="X44" s="107"/>
    </row>
    <row r="45" spans="2:24">
      <c r="B45" s="116"/>
      <c r="C45" s="116"/>
      <c r="D45" s="116"/>
      <c r="E45" s="116"/>
      <c r="F45" s="116"/>
      <c r="G45" s="116"/>
      <c r="H45" s="116"/>
      <c r="R45" s="108" t="s">
        <v>159</v>
      </c>
      <c r="S45" s="111"/>
      <c r="T45" s="99">
        <v>31</v>
      </c>
      <c r="U45" s="99">
        <v>91</v>
      </c>
      <c r="V45" s="101">
        <v>-0.65934065934065933</v>
      </c>
      <c r="W45" s="122">
        <v>7.5609756097560973E-2</v>
      </c>
      <c r="X45" s="122">
        <v>0.13037249283667621</v>
      </c>
    </row>
    <row r="46" spans="2:24">
      <c r="B46" s="116"/>
      <c r="C46" s="116"/>
      <c r="D46" s="116"/>
      <c r="E46" s="116"/>
      <c r="F46" s="116"/>
      <c r="G46" s="116"/>
      <c r="H46" s="116"/>
      <c r="R46" s="108" t="s">
        <v>81</v>
      </c>
      <c r="S46" s="119"/>
      <c r="T46" s="99">
        <v>2</v>
      </c>
      <c r="U46" s="99">
        <v>2</v>
      </c>
      <c r="V46" s="101">
        <v>0</v>
      </c>
      <c r="W46" s="122">
        <v>4.8780487804878049E-3</v>
      </c>
      <c r="X46" s="122">
        <v>2.8653295128939827E-3</v>
      </c>
    </row>
    <row r="47" spans="2:24">
      <c r="B47" s="116"/>
      <c r="C47" s="116"/>
      <c r="D47" s="116"/>
      <c r="E47" s="116"/>
      <c r="F47" s="116"/>
      <c r="G47" s="116"/>
      <c r="H47" s="116"/>
      <c r="R47" s="198" t="s">
        <v>18</v>
      </c>
      <c r="S47" s="199"/>
      <c r="T47" s="99">
        <v>410</v>
      </c>
      <c r="U47" s="99">
        <v>698</v>
      </c>
      <c r="V47" s="101">
        <v>-0.41260744985673348</v>
      </c>
      <c r="W47" s="100">
        <v>1</v>
      </c>
      <c r="X47" s="100">
        <v>0.99999999999999989</v>
      </c>
    </row>
    <row r="48" spans="2:24">
      <c r="B48" s="116"/>
      <c r="C48" s="116"/>
      <c r="D48" s="116"/>
      <c r="E48" s="116"/>
      <c r="F48" s="116"/>
      <c r="G48" s="116"/>
      <c r="H48" s="116"/>
    </row>
    <row r="49" spans="2:16">
      <c r="B49" s="116"/>
      <c r="C49" s="116"/>
      <c r="D49" s="116"/>
      <c r="E49" s="116"/>
      <c r="F49" s="116"/>
      <c r="G49" s="116"/>
      <c r="H49" s="116"/>
    </row>
    <row r="50" spans="2:16">
      <c r="B50" s="116"/>
      <c r="C50" s="116"/>
      <c r="D50" s="116"/>
      <c r="E50" s="116"/>
      <c r="F50" s="116"/>
      <c r="G50" s="116"/>
      <c r="H50" s="116"/>
    </row>
    <row r="51" spans="2:16">
      <c r="B51" s="116"/>
      <c r="C51" s="116"/>
      <c r="D51" s="116"/>
      <c r="E51" s="116"/>
      <c r="F51" s="116"/>
      <c r="G51" s="116"/>
      <c r="H51" s="116"/>
    </row>
    <row r="52" spans="2:16">
      <c r="B52" s="116"/>
      <c r="C52" s="116"/>
      <c r="D52" s="116"/>
      <c r="E52" s="116"/>
      <c r="F52" s="116"/>
      <c r="G52" s="116"/>
      <c r="H52" s="116"/>
    </row>
    <row r="53" spans="2:16">
      <c r="B53" s="116"/>
      <c r="C53" s="116"/>
      <c r="D53" s="116"/>
      <c r="E53" s="116"/>
      <c r="F53" s="116"/>
      <c r="G53" s="116"/>
      <c r="H53" s="116"/>
    </row>
    <row r="54" spans="2:16">
      <c r="B54" s="116"/>
      <c r="C54" s="116"/>
      <c r="D54" s="116"/>
      <c r="E54" s="116"/>
      <c r="F54" s="116"/>
      <c r="G54" s="116"/>
      <c r="H54" s="116"/>
      <c r="J54"/>
      <c r="K54"/>
      <c r="L54"/>
      <c r="M54"/>
      <c r="N54"/>
      <c r="O54"/>
      <c r="P54"/>
    </row>
    <row r="55" spans="2:16">
      <c r="B55" s="116"/>
      <c r="C55" s="116"/>
      <c r="D55" s="116"/>
      <c r="E55" s="116"/>
      <c r="F55" s="116"/>
      <c r="G55" s="116"/>
      <c r="H55" s="116"/>
      <c r="J55"/>
      <c r="K55"/>
      <c r="L55"/>
      <c r="M55"/>
      <c r="N55"/>
      <c r="O55"/>
      <c r="P55"/>
    </row>
    <row r="56" spans="2:16">
      <c r="B56" s="116"/>
      <c r="C56" s="116"/>
      <c r="D56" s="116"/>
      <c r="E56" s="116"/>
      <c r="F56" s="116"/>
      <c r="G56" s="116"/>
      <c r="H56" s="116"/>
      <c r="J56"/>
      <c r="K56"/>
      <c r="L56"/>
      <c r="M56"/>
      <c r="N56"/>
      <c r="O56"/>
      <c r="P56"/>
    </row>
    <row r="57" spans="2:16">
      <c r="B57" s="116"/>
      <c r="C57" s="116"/>
      <c r="D57" s="116"/>
      <c r="E57" s="116"/>
      <c r="F57" s="116"/>
      <c r="G57" s="116"/>
      <c r="H57" s="116"/>
      <c r="J57"/>
      <c r="K57"/>
      <c r="L57"/>
      <c r="M57"/>
      <c r="N57"/>
      <c r="O57"/>
      <c r="P57"/>
    </row>
    <row r="58" spans="2:16" ht="12.75" customHeight="1">
      <c r="B58" s="116"/>
      <c r="C58" s="116"/>
      <c r="D58" s="116"/>
      <c r="E58" s="116"/>
      <c r="F58" s="116"/>
      <c r="G58" s="116"/>
      <c r="H58" s="116"/>
      <c r="J58"/>
      <c r="K58"/>
      <c r="L58"/>
      <c r="M58"/>
      <c r="N58"/>
      <c r="O58"/>
      <c r="P58"/>
    </row>
    <row r="59" spans="2:16">
      <c r="B59" s="116"/>
      <c r="C59" s="116"/>
      <c r="D59" s="116"/>
      <c r="E59" s="116"/>
      <c r="F59" s="116"/>
      <c r="G59" s="116"/>
      <c r="H59" s="116"/>
      <c r="J59"/>
      <c r="K59"/>
      <c r="L59"/>
      <c r="M59"/>
      <c r="N59"/>
      <c r="O59"/>
      <c r="P59"/>
    </row>
    <row r="60" spans="2:16">
      <c r="B60" s="116"/>
      <c r="C60" s="116"/>
      <c r="D60" s="116"/>
      <c r="E60" s="116"/>
      <c r="F60" s="116"/>
      <c r="G60" s="116"/>
      <c r="H60" s="116"/>
      <c r="J60"/>
      <c r="K60"/>
      <c r="L60"/>
      <c r="M60"/>
      <c r="N60"/>
      <c r="O60"/>
      <c r="P60"/>
    </row>
    <row r="61" spans="2:16">
      <c r="B61" s="116"/>
      <c r="C61" s="116"/>
      <c r="D61" s="116"/>
      <c r="E61" s="116"/>
      <c r="F61" s="116"/>
      <c r="G61" s="116"/>
      <c r="H61" s="116"/>
      <c r="J61"/>
      <c r="K61"/>
      <c r="L61"/>
      <c r="M61"/>
      <c r="N61"/>
      <c r="O61"/>
      <c r="P61"/>
    </row>
    <row r="62" spans="2:16">
      <c r="B62" s="116"/>
      <c r="C62" s="116"/>
      <c r="D62" s="116"/>
      <c r="E62" s="116"/>
      <c r="F62" s="116"/>
      <c r="G62" s="116"/>
      <c r="H62" s="116"/>
      <c r="J62"/>
      <c r="K62"/>
      <c r="L62"/>
      <c r="M62"/>
      <c r="N62"/>
      <c r="O62"/>
      <c r="P62"/>
    </row>
    <row r="63" spans="2:16">
      <c r="B63" s="116"/>
      <c r="C63" s="116"/>
      <c r="D63" s="116"/>
      <c r="E63" s="116"/>
      <c r="F63" s="116"/>
      <c r="G63" s="116"/>
      <c r="H63" s="116"/>
      <c r="J63"/>
      <c r="K63"/>
      <c r="L63"/>
      <c r="M63"/>
      <c r="N63"/>
      <c r="O63"/>
      <c r="P63"/>
    </row>
    <row r="64" spans="2:16">
      <c r="B64" s="116"/>
      <c r="C64" s="116"/>
      <c r="D64" s="116"/>
      <c r="E64" s="116"/>
      <c r="F64" s="116"/>
      <c r="G64" s="116"/>
      <c r="H64" s="116"/>
      <c r="J64"/>
      <c r="K64"/>
      <c r="L64"/>
      <c r="M64"/>
      <c r="N64"/>
      <c r="O64"/>
      <c r="P64"/>
    </row>
    <row r="65" spans="2:25">
      <c r="B65" s="116"/>
      <c r="C65" s="116"/>
      <c r="D65" s="116"/>
      <c r="E65" s="116"/>
      <c r="F65" s="116"/>
      <c r="G65" s="116"/>
      <c r="H65" s="116"/>
      <c r="J65"/>
      <c r="K65"/>
      <c r="L65"/>
      <c r="M65"/>
      <c r="Y65" s="136" t="s">
        <v>83</v>
      </c>
    </row>
    <row r="66" spans="2:25">
      <c r="B66" s="116"/>
      <c r="C66" s="116"/>
      <c r="D66" s="116"/>
      <c r="E66" s="116"/>
      <c r="F66" s="116"/>
      <c r="G66" s="116"/>
      <c r="H66" s="116"/>
    </row>
    <row r="67" spans="2:25">
      <c r="B67" s="116"/>
      <c r="C67" s="116"/>
      <c r="D67" s="116"/>
      <c r="E67" s="116"/>
      <c r="F67" s="116"/>
      <c r="G67" s="116"/>
      <c r="H67" s="116"/>
    </row>
    <row r="68" spans="2:25">
      <c r="B68" s="116"/>
      <c r="C68" s="116"/>
      <c r="D68" s="116"/>
      <c r="E68" s="116"/>
      <c r="F68" s="116"/>
      <c r="G68" s="116"/>
      <c r="H68" s="116"/>
    </row>
    <row r="69" spans="2:25">
      <c r="B69" s="116"/>
      <c r="C69" s="116"/>
      <c r="D69" s="116"/>
      <c r="E69" s="116"/>
      <c r="F69" s="116"/>
      <c r="G69" s="116"/>
      <c r="H69" s="116"/>
    </row>
    <row r="70" spans="2:25">
      <c r="B70" s="116"/>
      <c r="C70" s="116"/>
      <c r="D70" s="116"/>
      <c r="E70" s="116"/>
      <c r="F70" s="116"/>
      <c r="G70" s="116"/>
      <c r="H70" s="116"/>
    </row>
    <row r="71" spans="2:25">
      <c r="B71" s="116"/>
      <c r="C71" s="116"/>
      <c r="D71" s="116"/>
      <c r="E71" s="116"/>
      <c r="F71" s="116"/>
      <c r="G71" s="116"/>
      <c r="H71" s="116"/>
    </row>
    <row r="72" spans="2:25">
      <c r="B72" s="116"/>
      <c r="C72" s="116"/>
      <c r="D72" s="116"/>
      <c r="E72" s="116"/>
      <c r="F72" s="116"/>
      <c r="G72" s="116"/>
      <c r="H72" s="116"/>
    </row>
    <row r="73" spans="2:25">
      <c r="B73" s="116"/>
      <c r="C73" s="116"/>
      <c r="D73" s="116"/>
      <c r="E73" s="116"/>
      <c r="F73" s="116"/>
      <c r="G73" s="116"/>
      <c r="H73" s="116"/>
    </row>
    <row r="74" spans="2:25">
      <c r="B74" s="116"/>
      <c r="C74" s="116"/>
      <c r="D74" s="116"/>
      <c r="E74" s="116"/>
      <c r="F74" s="116"/>
      <c r="G74" s="116"/>
      <c r="H74" s="116"/>
    </row>
    <row r="75" spans="2:25">
      <c r="B75" s="116"/>
      <c r="C75" s="116"/>
      <c r="D75" s="116"/>
      <c r="E75" s="116"/>
      <c r="F75" s="116"/>
      <c r="G75" s="116"/>
      <c r="H75" s="116"/>
    </row>
    <row r="76" spans="2:25">
      <c r="B76" s="116"/>
      <c r="C76" s="116"/>
      <c r="D76" s="116"/>
      <c r="E76" s="116"/>
      <c r="F76" s="116"/>
      <c r="G76" s="116"/>
      <c r="H76" s="116"/>
    </row>
    <row r="77" spans="2:25">
      <c r="B77" s="116"/>
      <c r="C77" s="116"/>
      <c r="D77" s="116"/>
      <c r="E77" s="116"/>
      <c r="F77" s="116"/>
      <c r="G77" s="116"/>
      <c r="H77" s="116"/>
    </row>
    <row r="78" spans="2:25">
      <c r="B78" s="116"/>
      <c r="C78" s="116"/>
      <c r="D78" s="116"/>
      <c r="E78" s="116"/>
      <c r="F78" s="116"/>
      <c r="G78" s="116"/>
      <c r="H78" s="116"/>
    </row>
    <row r="79" spans="2:25">
      <c r="B79" s="116"/>
      <c r="C79" s="116"/>
      <c r="D79" s="116"/>
      <c r="E79" s="116"/>
      <c r="F79" s="116"/>
      <c r="G79" s="116"/>
      <c r="H79" s="116"/>
    </row>
    <row r="80" spans="2:25">
      <c r="B80" s="116"/>
      <c r="C80" s="116"/>
      <c r="D80" s="116"/>
      <c r="E80" s="116"/>
      <c r="F80" s="116"/>
      <c r="G80" s="116"/>
      <c r="H80" s="116"/>
    </row>
    <row r="81" spans="2:8">
      <c r="B81" s="116"/>
      <c r="C81" s="116"/>
      <c r="D81" s="116"/>
      <c r="E81" s="116"/>
      <c r="F81" s="116"/>
      <c r="G81" s="116"/>
      <c r="H81" s="116"/>
    </row>
    <row r="82" spans="2:8">
      <c r="B82" s="116"/>
      <c r="C82" s="116"/>
      <c r="D82" s="116"/>
      <c r="E82" s="116"/>
      <c r="F82" s="116"/>
      <c r="G82" s="116"/>
      <c r="H82" s="116"/>
    </row>
    <row r="83" spans="2:8">
      <c r="B83" s="116"/>
      <c r="C83" s="116"/>
      <c r="D83" s="116"/>
      <c r="E83" s="116"/>
      <c r="F83" s="116"/>
      <c r="G83" s="116"/>
      <c r="H83" s="116"/>
    </row>
    <row r="84" spans="2:8">
      <c r="B84" s="116"/>
      <c r="C84" s="116"/>
      <c r="D84" s="116"/>
      <c r="E84" s="116"/>
      <c r="F84" s="116"/>
      <c r="G84" s="116"/>
      <c r="H84" s="116"/>
    </row>
    <row r="85" spans="2:8">
      <c r="B85" s="116"/>
      <c r="C85" s="116"/>
      <c r="D85" s="116"/>
      <c r="E85" s="116"/>
      <c r="F85" s="116"/>
      <c r="G85" s="116"/>
      <c r="H85" s="116"/>
    </row>
    <row r="86" spans="2:8">
      <c r="B86" s="116"/>
      <c r="C86" s="116"/>
      <c r="D86" s="116"/>
      <c r="E86" s="116"/>
      <c r="F86" s="116"/>
      <c r="G86" s="116"/>
      <c r="H86" s="116"/>
    </row>
    <row r="87" spans="2:8">
      <c r="B87" s="116"/>
      <c r="C87" s="116"/>
      <c r="D87" s="116"/>
      <c r="E87" s="116"/>
      <c r="F87" s="116"/>
      <c r="G87" s="116"/>
      <c r="H87" s="116"/>
    </row>
    <row r="88" spans="2:8">
      <c r="B88" s="116"/>
      <c r="C88" s="116"/>
      <c r="D88" s="116"/>
      <c r="E88" s="116"/>
      <c r="F88" s="116"/>
      <c r="G88" s="116"/>
      <c r="H88" s="116"/>
    </row>
    <row r="89" spans="2:8">
      <c r="B89" s="116"/>
      <c r="C89" s="116"/>
      <c r="D89" s="116"/>
      <c r="E89" s="116"/>
      <c r="F89" s="116"/>
      <c r="G89" s="116"/>
      <c r="H89" s="116"/>
    </row>
    <row r="90" spans="2:8">
      <c r="B90" s="116"/>
      <c r="C90" s="116"/>
      <c r="D90" s="116"/>
      <c r="E90" s="116"/>
      <c r="F90" s="116"/>
      <c r="G90" s="116"/>
      <c r="H90" s="116"/>
    </row>
    <row r="91" spans="2:8">
      <c r="B91" s="116"/>
      <c r="C91" s="116"/>
      <c r="D91" s="116"/>
      <c r="E91" s="116"/>
      <c r="F91" s="116"/>
      <c r="G91" s="116"/>
      <c r="H91" s="116"/>
    </row>
    <row r="92" spans="2:8">
      <c r="B92" s="116"/>
      <c r="C92" s="116"/>
      <c r="D92" s="116"/>
      <c r="E92" s="116"/>
      <c r="F92" s="116"/>
      <c r="G92" s="116"/>
      <c r="H92" s="116"/>
    </row>
    <row r="93" spans="2:8">
      <c r="B93" s="116"/>
      <c r="C93" s="116"/>
      <c r="D93" s="116"/>
      <c r="E93" s="116"/>
      <c r="F93" s="116"/>
      <c r="G93" s="116"/>
      <c r="H93" s="116"/>
    </row>
    <row r="94" spans="2:8">
      <c r="B94" s="116"/>
      <c r="C94" s="116"/>
      <c r="D94" s="116"/>
      <c r="E94" s="116"/>
      <c r="F94" s="116"/>
      <c r="G94" s="116"/>
      <c r="H94" s="116"/>
    </row>
    <row r="95" spans="2:8">
      <c r="B95" s="116"/>
      <c r="C95" s="116"/>
      <c r="D95" s="116"/>
      <c r="E95" s="116"/>
      <c r="F95" s="116"/>
      <c r="G95" s="116"/>
      <c r="H95" s="116"/>
    </row>
    <row r="96" spans="2:8">
      <c r="B96" s="116"/>
      <c r="C96" s="116"/>
      <c r="D96" s="116"/>
      <c r="E96" s="116"/>
      <c r="F96" s="116"/>
      <c r="G96" s="116"/>
      <c r="H96" s="116"/>
    </row>
    <row r="97" spans="2:8">
      <c r="B97" s="116"/>
      <c r="C97" s="116"/>
      <c r="D97" s="116"/>
      <c r="E97" s="116"/>
      <c r="F97" s="116"/>
      <c r="G97" s="116"/>
      <c r="H97" s="116"/>
    </row>
    <row r="98" spans="2:8">
      <c r="B98" s="116"/>
      <c r="C98" s="116"/>
      <c r="D98" s="116"/>
      <c r="E98" s="116"/>
      <c r="F98" s="116"/>
      <c r="G98" s="116"/>
      <c r="H98" s="116"/>
    </row>
    <row r="99" spans="2:8">
      <c r="B99" s="116"/>
      <c r="C99" s="116"/>
      <c r="D99" s="116"/>
      <c r="E99" s="116"/>
      <c r="F99" s="116"/>
      <c r="G99" s="116"/>
      <c r="H99" s="116"/>
    </row>
    <row r="100" spans="2:8">
      <c r="B100" s="116"/>
      <c r="C100" s="116"/>
      <c r="D100" s="116"/>
      <c r="E100" s="116"/>
      <c r="F100" s="116"/>
      <c r="G100" s="116"/>
      <c r="H100" s="116"/>
    </row>
    <row r="124" spans="3:3">
      <c r="C124" s="140"/>
    </row>
    <row r="136" spans="3:3">
      <c r="C136" s="140"/>
    </row>
    <row r="139" spans="3:3">
      <c r="C139" s="140"/>
    </row>
    <row r="140" spans="3:3">
      <c r="C140" s="140"/>
    </row>
    <row r="143" spans="3:3">
      <c r="C143" s="140"/>
    </row>
  </sheetData>
  <mergeCells count="29">
    <mergeCell ref="B2:H2"/>
    <mergeCell ref="J2:P2"/>
    <mergeCell ref="R2:X2"/>
    <mergeCell ref="B3:B4"/>
    <mergeCell ref="C3:C4"/>
    <mergeCell ref="D3:H3"/>
    <mergeCell ref="J3:J5"/>
    <mergeCell ref="K3:K5"/>
    <mergeCell ref="L3:P3"/>
    <mergeCell ref="R3:R5"/>
    <mergeCell ref="T3:X3"/>
    <mergeCell ref="L4:L5"/>
    <mergeCell ref="M4:M5"/>
    <mergeCell ref="N4:N5"/>
    <mergeCell ref="O4:O5"/>
    <mergeCell ref="P4:P5"/>
    <mergeCell ref="R47:S47"/>
    <mergeCell ref="W4:W5"/>
    <mergeCell ref="X4:X5"/>
    <mergeCell ref="B15:C15"/>
    <mergeCell ref="B16:C16"/>
    <mergeCell ref="B17:C17"/>
    <mergeCell ref="B18:H18"/>
    <mergeCell ref="S3:S5"/>
    <mergeCell ref="T4:T5"/>
    <mergeCell ref="U4:U5"/>
    <mergeCell ref="V4:V5"/>
    <mergeCell ref="B19:H20"/>
    <mergeCell ref="J33:K33"/>
  </mergeCells>
  <conditionalFormatting sqref="H15:H16 N6:N30 N32:N33">
    <cfRule type="cellIs" dxfId="19" priority="42" stopIfTrue="1" operator="lessThan">
      <formula>0</formula>
    </cfRule>
  </conditionalFormatting>
  <conditionalFormatting sqref="V6:V47">
    <cfRule type="cellIs" dxfId="18" priority="38" stopIfTrue="1" operator="lessThan">
      <formula>0</formula>
    </cfRule>
  </conditionalFormatting>
  <conditionalFormatting sqref="S41:S43">
    <cfRule type="cellIs" dxfId="17" priority="37" stopIfTrue="1" operator="equal">
      <formula>0</formula>
    </cfRule>
  </conditionalFormatting>
  <conditionalFormatting sqref="T41 T43">
    <cfRule type="cellIs" dxfId="16" priority="36" stopIfTrue="1" operator="equal">
      <formula>0</formula>
    </cfRule>
  </conditionalFormatting>
  <conditionalFormatting sqref="T42">
    <cfRule type="cellIs" dxfId="15" priority="33" stopIfTrue="1" operator="equal">
      <formula>0</formula>
    </cfRule>
  </conditionalFormatting>
  <conditionalFormatting sqref="H5:H9">
    <cfRule type="cellIs" dxfId="14" priority="14" operator="lessThan">
      <formula>0</formula>
    </cfRule>
  </conditionalFormatting>
  <conditionalFormatting sqref="H10:H14">
    <cfRule type="cellIs" dxfId="13" priority="13" operator="lessThan">
      <formula>0</formula>
    </cfRule>
  </conditionalFormatting>
  <conditionalFormatting sqref="E5:E14 G5:H14">
    <cfRule type="cellIs" dxfId="12" priority="12" operator="equal">
      <formula>0</formula>
    </cfRule>
  </conditionalFormatting>
  <conditionalFormatting sqref="D5:D14">
    <cfRule type="cellIs" dxfId="11" priority="11" operator="equal">
      <formula>0</formula>
    </cfRule>
  </conditionalFormatting>
  <conditionalFormatting sqref="F5:F14">
    <cfRule type="cellIs" dxfId="10" priority="10" operator="equal">
      <formula>0</formula>
    </cfRule>
  </conditionalFormatting>
  <conditionalFormatting sqref="N31">
    <cfRule type="cellIs" dxfId="9" priority="6" stopIfTrue="1" operator="lessThan">
      <formula>0</formula>
    </cfRule>
  </conditionalFormatting>
  <conditionalFormatting sqref="H17">
    <cfRule type="cellIs" dxfId="8" priority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8">
    <pageSetUpPr fitToPage="1"/>
  </sheetPr>
  <dimension ref="A2:R49"/>
  <sheetViews>
    <sheetView showGridLines="0" zoomScaleNormal="100" workbookViewId="0"/>
  </sheetViews>
  <sheetFormatPr defaultRowHeight="12.75"/>
  <cols>
    <col min="1" max="1" width="16.140625" customWidth="1"/>
    <col min="2" max="5" width="9.7109375" customWidth="1"/>
    <col min="6" max="6" width="10.85546875" customWidth="1"/>
    <col min="7" max="13" width="9.7109375" customWidth="1"/>
    <col min="14" max="14" width="12" bestFit="1" customWidth="1"/>
    <col min="15" max="15" width="12" customWidth="1"/>
  </cols>
  <sheetData>
    <row r="2" spans="1:18" ht="25.5" customHeight="1">
      <c r="A2" s="196" t="s">
        <v>133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6"/>
    </row>
    <row r="3" spans="1:18">
      <c r="A3" s="1" t="s">
        <v>1</v>
      </c>
      <c r="B3" s="126" t="s">
        <v>6</v>
      </c>
      <c r="C3" s="127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1" t="s">
        <v>15</v>
      </c>
      <c r="L3" s="1" t="s">
        <v>16</v>
      </c>
      <c r="M3" s="1" t="s">
        <v>17</v>
      </c>
      <c r="N3" s="1" t="s">
        <v>18</v>
      </c>
      <c r="O3" s="9"/>
    </row>
    <row r="4" spans="1:18" hidden="1">
      <c r="A4" s="1">
        <v>2006</v>
      </c>
      <c r="B4" s="1">
        <v>497</v>
      </c>
      <c r="C4" s="1">
        <v>663</v>
      </c>
      <c r="D4" s="1">
        <v>1900</v>
      </c>
      <c r="E4" s="1">
        <v>4060</v>
      </c>
      <c r="F4" s="1">
        <v>6307</v>
      </c>
      <c r="G4" s="1">
        <v>6680</v>
      </c>
      <c r="H4" s="1">
        <v>8367</v>
      </c>
      <c r="I4" s="1">
        <v>5876</v>
      </c>
      <c r="J4" s="1">
        <v>3619</v>
      </c>
      <c r="K4" s="1">
        <v>2717</v>
      </c>
      <c r="L4" s="1">
        <v>1358</v>
      </c>
      <c r="M4" s="4">
        <v>1526</v>
      </c>
      <c r="N4" s="1">
        <v>43570</v>
      </c>
      <c r="O4" s="9"/>
    </row>
    <row r="5" spans="1:18" s="15" customFormat="1" hidden="1">
      <c r="A5" s="12">
        <v>2007</v>
      </c>
      <c r="B5" s="12">
        <v>2050</v>
      </c>
      <c r="C5" s="12">
        <v>2181</v>
      </c>
      <c r="D5" s="12">
        <v>7179</v>
      </c>
      <c r="E5" s="12">
        <v>12209</v>
      </c>
      <c r="F5" s="12">
        <v>12514</v>
      </c>
      <c r="G5" s="12">
        <v>14162</v>
      </c>
      <c r="H5" s="12">
        <v>14743</v>
      </c>
      <c r="I5" s="12">
        <v>12132</v>
      </c>
      <c r="J5" s="12">
        <v>6213</v>
      </c>
      <c r="K5" s="12">
        <v>4776</v>
      </c>
      <c r="L5" s="12">
        <v>1968</v>
      </c>
      <c r="M5" s="13">
        <v>1786</v>
      </c>
      <c r="N5" s="1">
        <v>91913</v>
      </c>
      <c r="O5" s="14"/>
      <c r="R5" s="35"/>
    </row>
    <row r="6" spans="1:18" s="15" customFormat="1">
      <c r="A6" s="12">
        <v>2018</v>
      </c>
      <c r="B6" s="12">
        <v>277</v>
      </c>
      <c r="C6" s="12">
        <v>387</v>
      </c>
      <c r="D6" s="12">
        <v>982</v>
      </c>
      <c r="E6" s="12">
        <v>2208</v>
      </c>
      <c r="F6" s="12">
        <v>2285</v>
      </c>
      <c r="G6" s="12">
        <v>2273</v>
      </c>
      <c r="H6" s="12">
        <v>2327</v>
      </c>
      <c r="I6" s="12">
        <v>2281</v>
      </c>
      <c r="J6" s="12">
        <v>1321</v>
      </c>
      <c r="K6" s="12">
        <v>965</v>
      </c>
      <c r="L6" s="12">
        <v>643</v>
      </c>
      <c r="M6" s="13">
        <v>498</v>
      </c>
      <c r="N6" s="1">
        <v>16447</v>
      </c>
      <c r="O6" s="34"/>
      <c r="R6" s="35"/>
    </row>
    <row r="7" spans="1:18" s="15" customFormat="1">
      <c r="A7" s="12">
        <v>2019</v>
      </c>
      <c r="B7" s="12">
        <v>362</v>
      </c>
      <c r="C7" s="12">
        <v>803</v>
      </c>
      <c r="D7" s="12">
        <v>1857</v>
      </c>
      <c r="E7" s="12">
        <v>2581</v>
      </c>
      <c r="F7" s="12">
        <v>2381</v>
      </c>
      <c r="G7" s="12">
        <v>2501</v>
      </c>
      <c r="H7" s="12">
        <v>2785</v>
      </c>
      <c r="I7" s="12">
        <v>2220</v>
      </c>
      <c r="J7" s="12">
        <v>1367</v>
      </c>
      <c r="K7" s="12">
        <v>1054</v>
      </c>
      <c r="L7" s="12">
        <v>598</v>
      </c>
      <c r="M7" s="13">
        <v>662</v>
      </c>
      <c r="N7" s="1">
        <v>19171</v>
      </c>
      <c r="O7" s="34"/>
      <c r="R7" s="35"/>
    </row>
    <row r="8" spans="1:18" s="15" customFormat="1">
      <c r="A8" s="12">
        <v>2020</v>
      </c>
      <c r="B8" s="12">
        <v>649</v>
      </c>
      <c r="C8" s="12">
        <v>863</v>
      </c>
      <c r="D8" s="12">
        <v>807</v>
      </c>
      <c r="E8" s="12">
        <v>811</v>
      </c>
      <c r="F8" s="12">
        <v>1953</v>
      </c>
      <c r="G8" s="12">
        <v>2303</v>
      </c>
      <c r="H8" s="12">
        <v>2338</v>
      </c>
      <c r="I8" s="12">
        <v>1964</v>
      </c>
      <c r="J8" s="12">
        <v>1552</v>
      </c>
      <c r="K8" s="12">
        <v>952</v>
      </c>
      <c r="L8" s="12">
        <v>1104</v>
      </c>
      <c r="M8" s="13">
        <v>3044</v>
      </c>
      <c r="N8" s="1">
        <v>18340</v>
      </c>
      <c r="O8" s="34"/>
      <c r="R8" s="35"/>
    </row>
    <row r="9" spans="1:18">
      <c r="A9" s="5">
        <v>2021</v>
      </c>
      <c r="B9" s="5">
        <v>301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>
        <v>301</v>
      </c>
      <c r="O9" s="11"/>
    </row>
    <row r="10" spans="1:18">
      <c r="A10" s="31" t="s">
        <v>126</v>
      </c>
      <c r="B10" s="11">
        <v>-0.53620955315870567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32">
        <v>-0.53620955315870567</v>
      </c>
    </row>
    <row r="11" spans="1:18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29"/>
    </row>
    <row r="12" spans="1:18" ht="23.25" customHeight="1">
      <c r="A12" s="184" t="s">
        <v>19</v>
      </c>
      <c r="B12" s="186" t="s">
        <v>125</v>
      </c>
      <c r="C12" s="222"/>
      <c r="D12" s="188" t="s">
        <v>5</v>
      </c>
      <c r="E12" s="190" t="s">
        <v>151</v>
      </c>
      <c r="F12" s="223"/>
      <c r="G12" s="195" t="s">
        <v>5</v>
      </c>
      <c r="H12" s="11"/>
      <c r="I12" s="11"/>
      <c r="J12" s="11"/>
      <c r="K12" s="11"/>
      <c r="L12" s="11"/>
      <c r="M12" s="11"/>
      <c r="N12" s="29"/>
    </row>
    <row r="13" spans="1:18" ht="23.25" customHeight="1">
      <c r="A13" s="185"/>
      <c r="B13" s="60">
        <v>2021</v>
      </c>
      <c r="C13" s="60">
        <v>2020</v>
      </c>
      <c r="D13" s="189"/>
      <c r="E13" s="60">
        <v>2021</v>
      </c>
      <c r="F13" s="60">
        <v>2020</v>
      </c>
      <c r="G13" s="192"/>
      <c r="H13" s="11"/>
      <c r="I13" s="11"/>
      <c r="J13" s="11"/>
      <c r="K13" s="11"/>
      <c r="L13" s="11"/>
      <c r="M13" s="11"/>
      <c r="N13" s="29"/>
    </row>
    <row r="14" spans="1:18" ht="18.75" customHeight="1">
      <c r="A14" s="16" t="s">
        <v>24</v>
      </c>
      <c r="B14" s="58">
        <v>301</v>
      </c>
      <c r="C14" s="58">
        <v>649</v>
      </c>
      <c r="D14" s="59">
        <v>-0.53620955315870567</v>
      </c>
      <c r="E14" s="58">
        <v>301</v>
      </c>
      <c r="F14" s="57">
        <v>649</v>
      </c>
      <c r="G14" s="59">
        <v>-0.53620955315870567</v>
      </c>
      <c r="H14" s="11"/>
      <c r="I14" s="11"/>
      <c r="J14" s="11"/>
      <c r="K14" s="11"/>
      <c r="L14" s="11"/>
      <c r="M14" s="11"/>
      <c r="N14" s="29"/>
    </row>
    <row r="40" spans="1:15">
      <c r="A40" s="8" t="s">
        <v>86</v>
      </c>
    </row>
    <row r="41" spans="1:15">
      <c r="A41" s="8" t="s">
        <v>79</v>
      </c>
    </row>
    <row r="44" spans="1:15" hidden="1"/>
    <row r="45" spans="1:15" hidden="1">
      <c r="A45" t="s">
        <v>28</v>
      </c>
      <c r="B45">
        <v>205</v>
      </c>
      <c r="C45">
        <v>2946</v>
      </c>
      <c r="D45">
        <v>4063</v>
      </c>
      <c r="E45">
        <v>2996</v>
      </c>
      <c r="F45">
        <v>2897</v>
      </c>
      <c r="G45">
        <v>3064</v>
      </c>
      <c r="H45">
        <v>2535</v>
      </c>
      <c r="I45">
        <v>1608</v>
      </c>
      <c r="J45">
        <v>917</v>
      </c>
      <c r="K45">
        <v>358</v>
      </c>
      <c r="L45">
        <v>229</v>
      </c>
      <c r="M45">
        <v>133</v>
      </c>
      <c r="N45">
        <v>21951</v>
      </c>
    </row>
    <row r="46" spans="1:15" hidden="1">
      <c r="B46" s="11">
        <v>0.41247484909456739</v>
      </c>
      <c r="C46" s="11">
        <v>3.6147239263803681</v>
      </c>
      <c r="D46" s="11">
        <v>1.702136573104315</v>
      </c>
      <c r="E46" s="11">
        <v>1.1675759937646142</v>
      </c>
      <c r="F46" s="11">
        <v>0.94890271863740583</v>
      </c>
      <c r="G46" s="11">
        <v>0.9364303178484108</v>
      </c>
      <c r="H46" s="11">
        <v>0.77904118008604795</v>
      </c>
      <c r="I46" s="11">
        <v>0.57655073503047682</v>
      </c>
      <c r="J46" s="11">
        <v>0.47636363636363638</v>
      </c>
      <c r="K46" s="11">
        <v>0.29958158995815898</v>
      </c>
      <c r="L46" s="11">
        <v>0.20087719298245615</v>
      </c>
      <c r="M46" s="11">
        <v>1.9721233689205218E-2</v>
      </c>
      <c r="N46" s="11">
        <v>0.74066201032493162</v>
      </c>
    </row>
    <row r="47" spans="1:15" hidden="1">
      <c r="A47" t="s">
        <v>30</v>
      </c>
      <c r="B47" s="2">
        <v>288</v>
      </c>
      <c r="C47" s="44">
        <v>1150</v>
      </c>
      <c r="D47" s="44">
        <v>2132</v>
      </c>
      <c r="E47" s="44">
        <v>1744</v>
      </c>
      <c r="F47" s="44">
        <v>1139</v>
      </c>
      <c r="G47" s="44">
        <v>1660</v>
      </c>
      <c r="H47" s="46">
        <v>1332</v>
      </c>
      <c r="I47" s="46">
        <v>797</v>
      </c>
      <c r="J47" s="46">
        <v>523</v>
      </c>
      <c r="K47" s="47">
        <v>287</v>
      </c>
      <c r="L47" s="48">
        <v>215</v>
      </c>
      <c r="N47">
        <v>11267</v>
      </c>
    </row>
    <row r="48" spans="1:15" hidden="1">
      <c r="B48" s="11">
        <v>0.95681063122923593</v>
      </c>
      <c r="C48" s="11" t="e">
        <v>#DIV/0!</v>
      </c>
      <c r="D48" s="11" t="e">
        <v>#DIV/0!</v>
      </c>
      <c r="E48" s="11" t="e">
        <v>#DIV/0!</v>
      </c>
      <c r="F48" s="11" t="e">
        <v>#DIV/0!</v>
      </c>
      <c r="G48" s="11" t="e">
        <v>#DIV/0!</v>
      </c>
      <c r="H48" s="11" t="e">
        <v>#DIV/0!</v>
      </c>
      <c r="I48" s="11" t="e">
        <v>#DIV/0!</v>
      </c>
      <c r="J48" s="11" t="e">
        <v>#DIV/0!</v>
      </c>
      <c r="K48" s="11" t="e">
        <v>#DIV/0!</v>
      </c>
      <c r="L48" s="11" t="e">
        <v>#DIV/0!</v>
      </c>
      <c r="M48" s="11" t="e">
        <v>#DIV/0!</v>
      </c>
      <c r="N48" s="11">
        <v>37.431893687707642</v>
      </c>
      <c r="O48" s="38" t="e">
        <v>#DIV/0!</v>
      </c>
    </row>
    <row r="49" spans="9:9" hidden="1">
      <c r="I49">
        <v>797</v>
      </c>
    </row>
  </sheetData>
  <mergeCells count="6">
    <mergeCell ref="A2:N2"/>
    <mergeCell ref="A12:A13"/>
    <mergeCell ref="B12:C12"/>
    <mergeCell ref="D12:D13"/>
    <mergeCell ref="E12:F12"/>
    <mergeCell ref="G12:G13"/>
  </mergeCells>
  <phoneticPr fontId="5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horizont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>
    <pageSetUpPr fitToPage="1"/>
  </sheetPr>
  <dimension ref="B1:L115"/>
  <sheetViews>
    <sheetView showGridLines="0" zoomScaleNormal="100" workbookViewId="0"/>
  </sheetViews>
  <sheetFormatPr defaultColWidth="9.140625" defaultRowHeight="12.75"/>
  <cols>
    <col min="1" max="1" width="2" style="77" customWidth="1"/>
    <col min="2" max="2" width="8.140625" style="77" bestFit="1" customWidth="1"/>
    <col min="3" max="3" width="17.28515625" style="77" bestFit="1" customWidth="1"/>
    <col min="4" max="5" width="10.42578125" style="77" customWidth="1"/>
    <col min="6" max="7" width="9.140625" style="77"/>
    <col min="8" max="8" width="11.42578125" style="77" customWidth="1"/>
    <col min="9" max="9" width="11" style="77" customWidth="1"/>
    <col min="10" max="16384" width="9.140625" style="77"/>
  </cols>
  <sheetData>
    <row r="1" spans="2:12">
      <c r="B1" s="224"/>
      <c r="C1" s="224"/>
      <c r="D1" s="224"/>
      <c r="E1" s="224"/>
      <c r="F1" s="224"/>
      <c r="G1" s="224"/>
      <c r="H1" s="224"/>
      <c r="I1" s="76"/>
      <c r="J1" s="76"/>
      <c r="K1" s="76"/>
      <c r="L1" s="76"/>
    </row>
    <row r="2" spans="2:12" ht="14.25">
      <c r="B2" s="213" t="s">
        <v>134</v>
      </c>
      <c r="C2" s="213"/>
      <c r="D2" s="213"/>
      <c r="E2" s="213"/>
      <c r="F2" s="213"/>
      <c r="G2" s="213"/>
      <c r="H2" s="213"/>
      <c r="I2" s="225"/>
      <c r="J2" s="225"/>
      <c r="K2" s="225"/>
      <c r="L2" s="225"/>
    </row>
    <row r="3" spans="2:12" ht="24" customHeight="1">
      <c r="B3" s="214" t="s">
        <v>68</v>
      </c>
      <c r="C3" s="216" t="s">
        <v>71</v>
      </c>
      <c r="D3" s="218" t="s">
        <v>129</v>
      </c>
      <c r="E3" s="219"/>
      <c r="F3" s="219"/>
      <c r="G3" s="219"/>
      <c r="H3" s="220"/>
      <c r="I3" s="78"/>
      <c r="J3" s="79"/>
      <c r="K3" s="79"/>
      <c r="L3" s="79"/>
    </row>
    <row r="4" spans="2:12">
      <c r="B4" s="215"/>
      <c r="C4" s="217"/>
      <c r="D4" s="95">
        <v>2021</v>
      </c>
      <c r="E4" s="96" t="s">
        <v>69</v>
      </c>
      <c r="F4" s="95">
        <v>2020</v>
      </c>
      <c r="G4" s="96" t="s">
        <v>69</v>
      </c>
      <c r="H4" s="134" t="s">
        <v>70</v>
      </c>
      <c r="J4" s="80"/>
      <c r="K4" s="80"/>
      <c r="L4" s="80"/>
    </row>
    <row r="5" spans="2:12">
      <c r="B5" s="150">
        <v>1</v>
      </c>
      <c r="C5" s="151" t="s">
        <v>60</v>
      </c>
      <c r="D5" s="157">
        <v>76</v>
      </c>
      <c r="E5" s="123">
        <v>0.25249169435215946</v>
      </c>
      <c r="F5" s="157">
        <v>250</v>
      </c>
      <c r="G5" s="141">
        <v>0.38520801232665641</v>
      </c>
      <c r="H5" s="142">
        <v>-0.69599999999999995</v>
      </c>
      <c r="J5" s="80"/>
      <c r="K5" s="80"/>
      <c r="L5" s="80"/>
    </row>
    <row r="6" spans="2:12">
      <c r="B6" s="152">
        <v>2</v>
      </c>
      <c r="C6" s="153" t="s">
        <v>84</v>
      </c>
      <c r="D6" s="158">
        <v>36</v>
      </c>
      <c r="E6" s="124">
        <v>0.11960132890365449</v>
      </c>
      <c r="F6" s="158">
        <v>75</v>
      </c>
      <c r="G6" s="125">
        <v>0.11556240369799692</v>
      </c>
      <c r="H6" s="143">
        <v>-0.52</v>
      </c>
      <c r="J6" s="80"/>
      <c r="K6" s="80"/>
      <c r="L6" s="80"/>
    </row>
    <row r="7" spans="2:12">
      <c r="B7" s="152">
        <v>3</v>
      </c>
      <c r="C7" s="153" t="s">
        <v>39</v>
      </c>
      <c r="D7" s="158">
        <v>35</v>
      </c>
      <c r="E7" s="124">
        <v>0.11627906976744186</v>
      </c>
      <c r="F7" s="158">
        <v>39</v>
      </c>
      <c r="G7" s="125">
        <v>6.0092449922958396E-2</v>
      </c>
      <c r="H7" s="143">
        <v>-0.10256410256410253</v>
      </c>
      <c r="J7" s="80"/>
      <c r="K7" s="80"/>
      <c r="L7" s="80"/>
    </row>
    <row r="8" spans="2:12">
      <c r="B8" s="152">
        <v>4</v>
      </c>
      <c r="C8" s="153" t="s">
        <v>37</v>
      </c>
      <c r="D8" s="158">
        <v>22</v>
      </c>
      <c r="E8" s="124">
        <v>7.3089700996677748E-2</v>
      </c>
      <c r="F8" s="158">
        <v>92</v>
      </c>
      <c r="G8" s="125">
        <v>0.14175654853620956</v>
      </c>
      <c r="H8" s="143">
        <v>-0.76086956521739135</v>
      </c>
      <c r="J8" s="80"/>
      <c r="K8" s="80"/>
      <c r="L8" s="80"/>
    </row>
    <row r="9" spans="2:12">
      <c r="B9" s="152">
        <v>5</v>
      </c>
      <c r="C9" s="153" t="s">
        <v>145</v>
      </c>
      <c r="D9" s="158">
        <v>13</v>
      </c>
      <c r="E9" s="124">
        <v>4.3189368770764118E-2</v>
      </c>
      <c r="F9" s="158">
        <v>0</v>
      </c>
      <c r="G9" s="173">
        <v>0</v>
      </c>
      <c r="H9" s="143"/>
      <c r="J9" s="80"/>
      <c r="K9" s="80"/>
      <c r="L9" s="80"/>
    </row>
    <row r="10" spans="2:12">
      <c r="B10" s="152">
        <v>6</v>
      </c>
      <c r="C10" s="153" t="s">
        <v>146</v>
      </c>
      <c r="D10" s="158">
        <v>10</v>
      </c>
      <c r="E10" s="124">
        <v>3.3222591362126248E-2</v>
      </c>
      <c r="F10" s="158">
        <v>8</v>
      </c>
      <c r="G10" s="173">
        <v>1.2326656394453005E-2</v>
      </c>
      <c r="H10" s="143">
        <v>0.25</v>
      </c>
      <c r="J10" s="80"/>
      <c r="K10" s="80"/>
      <c r="L10" s="80"/>
    </row>
    <row r="11" spans="2:12">
      <c r="B11" s="152">
        <v>7</v>
      </c>
      <c r="C11" s="153" t="s">
        <v>104</v>
      </c>
      <c r="D11" s="158">
        <v>9</v>
      </c>
      <c r="E11" s="124">
        <v>2.9900332225913623E-2</v>
      </c>
      <c r="F11" s="158">
        <v>8</v>
      </c>
      <c r="G11" s="125">
        <v>1.2326656394453005E-2</v>
      </c>
      <c r="H11" s="143">
        <v>0.125</v>
      </c>
      <c r="J11" s="80"/>
      <c r="K11" s="80"/>
      <c r="L11" s="80"/>
    </row>
    <row r="12" spans="2:12">
      <c r="B12" s="152"/>
      <c r="C12" s="153" t="s">
        <v>101</v>
      </c>
      <c r="D12" s="158">
        <v>9</v>
      </c>
      <c r="E12" s="124">
        <v>2.9900332225913623E-2</v>
      </c>
      <c r="F12" s="158">
        <v>18</v>
      </c>
      <c r="G12" s="125">
        <v>2.7734976887519261E-2</v>
      </c>
      <c r="H12" s="143">
        <v>-0.5</v>
      </c>
      <c r="J12" s="80"/>
      <c r="K12" s="80"/>
      <c r="L12" s="80"/>
    </row>
    <row r="13" spans="2:12">
      <c r="B13" s="152"/>
      <c r="C13" s="153" t="s">
        <v>105</v>
      </c>
      <c r="D13" s="158">
        <v>9</v>
      </c>
      <c r="E13" s="124">
        <v>2.9900332225913623E-2</v>
      </c>
      <c r="F13" s="158">
        <v>13</v>
      </c>
      <c r="G13" s="125">
        <v>2.0030816640986132E-2</v>
      </c>
      <c r="H13" s="143">
        <v>-0.30769230769230771</v>
      </c>
      <c r="J13" s="80"/>
      <c r="K13" s="80"/>
      <c r="L13" s="80"/>
    </row>
    <row r="14" spans="2:12">
      <c r="B14" s="159">
        <v>10</v>
      </c>
      <c r="C14" s="160" t="s">
        <v>147</v>
      </c>
      <c r="D14" s="161">
        <v>7</v>
      </c>
      <c r="E14" s="162">
        <v>2.3255813953488372E-2</v>
      </c>
      <c r="F14" s="161">
        <v>1</v>
      </c>
      <c r="G14" s="163">
        <v>1.5408320493066256E-3</v>
      </c>
      <c r="H14" s="164">
        <v>6</v>
      </c>
      <c r="J14" s="80"/>
      <c r="K14" s="80"/>
      <c r="L14" s="80"/>
    </row>
    <row r="15" spans="2:12">
      <c r="B15" s="202" t="s">
        <v>43</v>
      </c>
      <c r="C15" s="203"/>
      <c r="D15" s="172">
        <v>226</v>
      </c>
      <c r="E15" s="114">
        <v>0.75083056478405308</v>
      </c>
      <c r="F15" s="115">
        <v>504</v>
      </c>
      <c r="G15" s="114">
        <v>0.77657935285053925</v>
      </c>
      <c r="H15" s="104">
        <v>-0.55158730158730163</v>
      </c>
    </row>
    <row r="16" spans="2:12">
      <c r="B16" s="204" t="s">
        <v>44</v>
      </c>
      <c r="C16" s="204"/>
      <c r="D16" s="115">
        <v>75</v>
      </c>
      <c r="E16" s="114">
        <v>0.24916943521594684</v>
      </c>
      <c r="F16" s="115">
        <v>145</v>
      </c>
      <c r="G16" s="114">
        <v>0.22342064714946072</v>
      </c>
      <c r="H16" s="103">
        <v>-0.48275862068965514</v>
      </c>
      <c r="I16" s="156"/>
    </row>
    <row r="17" spans="2:8">
      <c r="B17" s="205" t="s">
        <v>18</v>
      </c>
      <c r="C17" s="205"/>
      <c r="D17" s="154">
        <v>301</v>
      </c>
      <c r="E17" s="147">
        <v>1.0000000000000002</v>
      </c>
      <c r="F17" s="154">
        <v>649</v>
      </c>
      <c r="G17" s="148">
        <v>0.99999999999999978</v>
      </c>
      <c r="H17" s="149">
        <v>-0.53620955315870567</v>
      </c>
    </row>
    <row r="18" spans="2:8" ht="12.75" customHeight="1">
      <c r="B18" s="227" t="s">
        <v>86</v>
      </c>
      <c r="C18" s="227"/>
      <c r="D18" s="227"/>
      <c r="E18" s="227"/>
      <c r="F18" s="227"/>
      <c r="G18" s="227"/>
      <c r="H18" s="227"/>
    </row>
    <row r="19" spans="2:8">
      <c r="B19" s="226" t="s">
        <v>76</v>
      </c>
      <c r="C19" s="226"/>
      <c r="D19" s="226"/>
      <c r="E19" s="226"/>
      <c r="F19" s="226"/>
      <c r="G19" s="226"/>
      <c r="H19" s="226"/>
    </row>
    <row r="20" spans="2:8">
      <c r="B20" s="226"/>
      <c r="C20" s="226"/>
      <c r="D20" s="226"/>
      <c r="E20" s="226"/>
      <c r="F20" s="226"/>
      <c r="G20" s="226"/>
      <c r="H20" s="226"/>
    </row>
    <row r="22" spans="2:8">
      <c r="C22" s="81"/>
    </row>
    <row r="27" spans="2:8">
      <c r="C27" s="81"/>
    </row>
    <row r="29" spans="2:8">
      <c r="C29" s="81"/>
    </row>
    <row r="34" spans="3:3">
      <c r="C34" s="81"/>
    </row>
    <row r="40" spans="3:3">
      <c r="C40" s="81"/>
    </row>
    <row r="44" spans="3:3">
      <c r="C44" s="81"/>
    </row>
    <row r="48" spans="3:3">
      <c r="C48" s="81"/>
    </row>
    <row r="53" spans="3:3">
      <c r="C53" s="81"/>
    </row>
    <row r="59" spans="3:3">
      <c r="C59" s="81"/>
    </row>
    <row r="72" spans="3:3">
      <c r="C72" s="81"/>
    </row>
    <row r="96" spans="3:3">
      <c r="C96" s="81"/>
    </row>
    <row r="108" spans="3:3">
      <c r="C108" s="81"/>
    </row>
    <row r="111" spans="3:3">
      <c r="C111" s="81"/>
    </row>
    <row r="112" spans="3:3">
      <c r="C112" s="81"/>
    </row>
    <row r="115" spans="3:3">
      <c r="C115" s="81"/>
    </row>
  </sheetData>
  <mergeCells count="11">
    <mergeCell ref="B1:H1"/>
    <mergeCell ref="I2:L2"/>
    <mergeCell ref="B15:C15"/>
    <mergeCell ref="B2:H2"/>
    <mergeCell ref="B19:H20"/>
    <mergeCell ref="B3:B4"/>
    <mergeCell ref="C3:C4"/>
    <mergeCell ref="D3:H3"/>
    <mergeCell ref="B16:C16"/>
    <mergeCell ref="B17:C17"/>
    <mergeCell ref="B18:H18"/>
  </mergeCells>
  <phoneticPr fontId="39" type="noConversion"/>
  <conditionalFormatting sqref="H15:H16">
    <cfRule type="cellIs" dxfId="7" priority="62" operator="lessThan">
      <formula>0</formula>
    </cfRule>
  </conditionalFormatting>
  <conditionalFormatting sqref="H15:H16">
    <cfRule type="cellIs" dxfId="6" priority="61" stopIfTrue="1" operator="lessThan">
      <formula>0</formula>
    </cfRule>
  </conditionalFormatting>
  <conditionalFormatting sqref="H5:H9">
    <cfRule type="cellIs" dxfId="5" priority="9" operator="lessThan">
      <formula>0</formula>
    </cfRule>
  </conditionalFormatting>
  <conditionalFormatting sqref="H10:H14">
    <cfRule type="cellIs" dxfId="4" priority="8" operator="lessThan">
      <formula>0</formula>
    </cfRule>
  </conditionalFormatting>
  <conditionalFormatting sqref="E5:E14 G5:H14">
    <cfRule type="cellIs" dxfId="3" priority="7" operator="equal">
      <formula>0</formula>
    </cfRule>
  </conditionalFormatting>
  <conditionalFormatting sqref="D5:D14">
    <cfRule type="cellIs" dxfId="2" priority="6" operator="equal">
      <formula>0</formula>
    </cfRule>
  </conditionalFormatting>
  <conditionalFormatting sqref="F5:F14">
    <cfRule type="cellIs" dxfId="1" priority="5" operator="equal">
      <formula>0</formula>
    </cfRule>
  </conditionalFormatting>
  <conditionalFormatting sqref="H17">
    <cfRule type="cellIs" dxfId="0" priority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9">
    <pageSetUpPr fitToPage="1"/>
  </sheetPr>
  <dimension ref="A1:AH37"/>
  <sheetViews>
    <sheetView showGridLines="0" zoomScale="95" zoomScaleNormal="95" workbookViewId="0">
      <selection sqref="A1:N1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140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182" t="s">
        <v>135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T1" s="182" t="s">
        <v>93</v>
      </c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</row>
    <row r="2" spans="1:34" ht="15.75" customHeight="1">
      <c r="A2" s="22" t="s">
        <v>19</v>
      </c>
      <c r="B2" s="126" t="s">
        <v>6</v>
      </c>
      <c r="C2" s="127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22" t="s">
        <v>19</v>
      </c>
      <c r="U2" s="23" t="s">
        <v>6</v>
      </c>
      <c r="V2" s="23" t="s">
        <v>22</v>
      </c>
      <c r="W2" s="1" t="s">
        <v>8</v>
      </c>
      <c r="X2" s="1" t="s">
        <v>9</v>
      </c>
      <c r="Y2" s="128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4" ht="15.75" customHeight="1">
      <c r="A3" s="71" t="s">
        <v>20</v>
      </c>
      <c r="B3" s="1">
        <v>2741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>
        <v>2741</v>
      </c>
      <c r="O3" s="11">
        <v>0.84834416589291239</v>
      </c>
      <c r="T3" s="16" t="s">
        <v>20</v>
      </c>
      <c r="U3" s="1">
        <v>3827</v>
      </c>
      <c r="V3" s="1">
        <v>4509</v>
      </c>
      <c r="W3" s="1">
        <v>3775</v>
      </c>
      <c r="X3" s="1">
        <v>4303</v>
      </c>
      <c r="Y3" s="1">
        <v>8171</v>
      </c>
      <c r="Z3" s="1">
        <v>8253</v>
      </c>
      <c r="AA3" s="1">
        <v>7790</v>
      </c>
      <c r="AB3" s="1">
        <v>5859</v>
      </c>
      <c r="AC3" s="1">
        <v>4771</v>
      </c>
      <c r="AD3" s="1">
        <v>3406</v>
      </c>
      <c r="AE3" s="1">
        <v>2402</v>
      </c>
      <c r="AF3" s="1">
        <v>3088</v>
      </c>
      <c r="AG3" s="1">
        <v>60154</v>
      </c>
    </row>
    <row r="4" spans="1:34" ht="15.75" customHeight="1">
      <c r="A4" s="72" t="s">
        <v>21</v>
      </c>
      <c r="B4" s="1">
        <v>490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>
        <v>490</v>
      </c>
      <c r="O4" s="11">
        <v>0.15165583410708758</v>
      </c>
      <c r="T4" s="16" t="s">
        <v>21</v>
      </c>
      <c r="U4" s="1">
        <v>529</v>
      </c>
      <c r="V4" s="1">
        <v>567</v>
      </c>
      <c r="W4" s="1">
        <v>442</v>
      </c>
      <c r="X4" s="1">
        <v>416</v>
      </c>
      <c r="Y4" s="1">
        <v>1065</v>
      </c>
      <c r="Z4" s="1">
        <v>1204</v>
      </c>
      <c r="AA4" s="1">
        <v>1313</v>
      </c>
      <c r="AB4" s="1">
        <v>1182</v>
      </c>
      <c r="AC4" s="1">
        <v>953</v>
      </c>
      <c r="AD4" s="1">
        <v>671</v>
      </c>
      <c r="AE4" s="1">
        <v>468</v>
      </c>
      <c r="AF4" s="1">
        <v>512</v>
      </c>
      <c r="AG4" s="1">
        <v>9322</v>
      </c>
    </row>
    <row r="5" spans="1:34">
      <c r="A5" s="28" t="s">
        <v>122</v>
      </c>
      <c r="B5" s="5">
        <v>3231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>
        <v>3231</v>
      </c>
      <c r="O5" s="11">
        <v>1</v>
      </c>
      <c r="T5" s="16" t="s">
        <v>90</v>
      </c>
      <c r="U5" s="1">
        <v>4356</v>
      </c>
      <c r="V5" s="1">
        <v>5076</v>
      </c>
      <c r="W5" s="1">
        <v>4217</v>
      </c>
      <c r="X5" s="1">
        <v>4719</v>
      </c>
      <c r="Y5" s="1">
        <v>9236</v>
      </c>
      <c r="Z5" s="1">
        <v>9457</v>
      </c>
      <c r="AA5" s="1">
        <v>9103</v>
      </c>
      <c r="AB5" s="1">
        <v>7041</v>
      </c>
      <c r="AC5" s="1">
        <v>5724</v>
      </c>
      <c r="AD5" s="1">
        <v>4077</v>
      </c>
      <c r="AE5" s="1">
        <v>2870</v>
      </c>
      <c r="AF5" s="1">
        <v>3600</v>
      </c>
      <c r="AG5" s="1">
        <v>69476</v>
      </c>
    </row>
    <row r="6" spans="1:34" ht="15.75" customHeight="1">
      <c r="A6" s="145" t="s">
        <v>123</v>
      </c>
      <c r="B6" s="24">
        <v>-0.10250000000000004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5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4" ht="15.75" customHeight="1">
      <c r="A7" s="21" t="s">
        <v>124</v>
      </c>
      <c r="B7" s="26">
        <v>-0.25826446280991733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>
        <v>-0.25826446280991733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4">
      <c r="A8" s="17"/>
      <c r="B8" s="18"/>
      <c r="C8" s="17"/>
      <c r="D8" s="17"/>
      <c r="E8" s="17"/>
      <c r="N8" s="19"/>
      <c r="T8" s="63"/>
      <c r="U8" s="17"/>
      <c r="V8" s="17"/>
      <c r="AA8" s="3"/>
    </row>
    <row r="9" spans="1:34" ht="28.5" customHeight="1">
      <c r="A9" s="184" t="s">
        <v>19</v>
      </c>
      <c r="B9" s="186" t="s">
        <v>125</v>
      </c>
      <c r="C9" s="187"/>
      <c r="D9" s="188" t="s">
        <v>5</v>
      </c>
      <c r="E9" s="190" t="s">
        <v>151</v>
      </c>
      <c r="F9" s="191"/>
      <c r="G9" s="195" t="s">
        <v>5</v>
      </c>
      <c r="N9" s="19"/>
      <c r="T9" s="63"/>
      <c r="U9" s="17"/>
      <c r="V9" s="17"/>
      <c r="AA9" s="3"/>
    </row>
    <row r="10" spans="1:34" ht="26.25" customHeight="1">
      <c r="A10" s="185"/>
      <c r="B10" s="60">
        <v>2021</v>
      </c>
      <c r="C10" s="60">
        <v>2020</v>
      </c>
      <c r="D10" s="189"/>
      <c r="E10" s="60">
        <v>2021</v>
      </c>
      <c r="F10" s="60">
        <v>2020</v>
      </c>
      <c r="G10" s="192"/>
      <c r="H10" s="3"/>
      <c r="N10" s="19"/>
      <c r="T10" s="64"/>
      <c r="U10" s="64"/>
      <c r="V10" s="64"/>
      <c r="AA10" s="3"/>
    </row>
    <row r="11" spans="1:34" ht="20.25" customHeight="1">
      <c r="A11" s="16" t="s">
        <v>20</v>
      </c>
      <c r="B11" s="21">
        <v>2741</v>
      </c>
      <c r="C11" s="21">
        <v>3827</v>
      </c>
      <c r="D11" s="20">
        <v>-0.28377319048863336</v>
      </c>
      <c r="E11" s="21">
        <v>2741</v>
      </c>
      <c r="F11" s="16">
        <v>3827</v>
      </c>
      <c r="G11" s="20">
        <v>-0.28377319048863336</v>
      </c>
      <c r="H11" s="3"/>
      <c r="N11" s="19"/>
      <c r="T11" s="65"/>
      <c r="U11" s="65"/>
      <c r="V11" s="65"/>
      <c r="W11" s="66"/>
      <c r="X11" s="66"/>
      <c r="Y11" s="17"/>
      <c r="AG11" s="19"/>
      <c r="AH11" s="11"/>
    </row>
    <row r="12" spans="1:34" ht="20.25" customHeight="1">
      <c r="A12" s="16" t="s">
        <v>21</v>
      </c>
      <c r="B12" s="21">
        <v>490</v>
      </c>
      <c r="C12" s="21">
        <v>529</v>
      </c>
      <c r="D12" s="20">
        <v>-7.3724007561436711E-2</v>
      </c>
      <c r="E12" s="21">
        <v>490</v>
      </c>
      <c r="F12" s="16">
        <v>529</v>
      </c>
      <c r="G12" s="20">
        <v>-7.3724007561436711E-2</v>
      </c>
      <c r="N12" s="19"/>
      <c r="Q12" s="31"/>
      <c r="T12" s="65"/>
      <c r="U12" s="65"/>
      <c r="V12" s="65"/>
      <c r="W12" s="66"/>
      <c r="X12" s="66"/>
      <c r="Y12" s="17"/>
      <c r="AG12" s="19"/>
      <c r="AH12" s="11"/>
    </row>
    <row r="13" spans="1:34" ht="20.25" customHeight="1">
      <c r="A13" s="69" t="s">
        <v>18</v>
      </c>
      <c r="B13" s="21">
        <v>3231</v>
      </c>
      <c r="C13" s="21">
        <v>4356</v>
      </c>
      <c r="D13" s="20">
        <v>-0.25826446280991733</v>
      </c>
      <c r="E13" s="21">
        <v>3231</v>
      </c>
      <c r="F13" s="21">
        <v>4356</v>
      </c>
      <c r="G13" s="20">
        <v>-0.25826446280991733</v>
      </c>
      <c r="N13" s="19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8"/>
    </row>
    <row r="14" spans="1:34">
      <c r="A14" s="17"/>
      <c r="B14" s="18"/>
      <c r="C14" s="17"/>
      <c r="D14" s="17"/>
      <c r="E14" s="17"/>
      <c r="N14" s="19"/>
    </row>
    <row r="15" spans="1:34">
      <c r="A15" s="17"/>
      <c r="B15" s="18"/>
      <c r="C15" s="17"/>
      <c r="D15" s="17"/>
      <c r="E15" s="17"/>
      <c r="N15" s="19"/>
    </row>
    <row r="16" spans="1:34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86</v>
      </c>
    </row>
    <row r="37" spans="1:1">
      <c r="A37" s="8" t="s">
        <v>78</v>
      </c>
    </row>
  </sheetData>
  <mergeCells count="7">
    <mergeCell ref="A1:N1"/>
    <mergeCell ref="T1:AG1"/>
    <mergeCell ref="A9:A10"/>
    <mergeCell ref="B9:C9"/>
    <mergeCell ref="D9:D10"/>
    <mergeCell ref="E9:F9"/>
    <mergeCell ref="G9:G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4">
    <pageSetUpPr fitToPage="1"/>
  </sheetPr>
  <dimension ref="A2:R53"/>
  <sheetViews>
    <sheetView showGridLines="0" topLeftCell="A13" zoomScaleNormal="100" workbookViewId="0">
      <selection activeCell="B43" sqref="B43:G45"/>
    </sheetView>
  </sheetViews>
  <sheetFormatPr defaultRowHeight="12.75"/>
  <cols>
    <col min="1" max="1" width="18.28515625" customWidth="1"/>
    <col min="2" max="14" width="9.28515625" customWidth="1"/>
    <col min="15" max="15" width="12" customWidth="1"/>
    <col min="16" max="16" width="12.28515625" bestFit="1" customWidth="1"/>
    <col min="18" max="18" width="9.28515625" bestFit="1" customWidth="1"/>
  </cols>
  <sheetData>
    <row r="2" spans="1:18" ht="25.5" customHeight="1">
      <c r="A2" s="196" t="s">
        <v>143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6"/>
    </row>
    <row r="3" spans="1:18" ht="21" customHeight="1">
      <c r="A3" s="232" t="s">
        <v>4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10"/>
    </row>
    <row r="4" spans="1:18" ht="13.5" customHeight="1">
      <c r="A4" s="49"/>
      <c r="B4" s="49" t="s">
        <v>6</v>
      </c>
      <c r="C4" s="50" t="s">
        <v>7</v>
      </c>
      <c r="D4" s="50" t="s">
        <v>8</v>
      </c>
      <c r="E4" s="50" t="s">
        <v>9</v>
      </c>
      <c r="F4" s="49" t="s">
        <v>10</v>
      </c>
      <c r="G4" s="49" t="s">
        <v>11</v>
      </c>
      <c r="H4" s="49" t="s">
        <v>12</v>
      </c>
      <c r="I4" s="49" t="s">
        <v>13</v>
      </c>
      <c r="J4" s="49" t="s">
        <v>14</v>
      </c>
      <c r="K4" s="49" t="s">
        <v>15</v>
      </c>
      <c r="L4" s="49" t="s">
        <v>16</v>
      </c>
      <c r="M4" s="51" t="s">
        <v>17</v>
      </c>
      <c r="N4" s="49" t="s">
        <v>18</v>
      </c>
      <c r="O4" s="9"/>
      <c r="R4" s="31"/>
    </row>
    <row r="5" spans="1:18" ht="13.5" customHeight="1">
      <c r="A5" s="129" t="s">
        <v>94</v>
      </c>
      <c r="B5" s="229"/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1"/>
      <c r="O5" s="9"/>
      <c r="R5" s="31"/>
    </row>
    <row r="6" spans="1:18" ht="13.5" customHeight="1">
      <c r="A6" s="129" t="s">
        <v>95</v>
      </c>
      <c r="B6" s="49">
        <v>698</v>
      </c>
      <c r="C6" s="49">
        <v>1090</v>
      </c>
      <c r="D6" s="49">
        <v>1350</v>
      </c>
      <c r="E6" s="49">
        <v>1613</v>
      </c>
      <c r="F6" s="49">
        <v>2729</v>
      </c>
      <c r="G6" s="49">
        <v>2949</v>
      </c>
      <c r="H6" s="49">
        <v>3027</v>
      </c>
      <c r="I6" s="49">
        <v>2057</v>
      </c>
      <c r="J6" s="49">
        <v>1528</v>
      </c>
      <c r="K6" s="49">
        <v>1113</v>
      </c>
      <c r="L6" s="49">
        <v>999</v>
      </c>
      <c r="M6" s="49">
        <v>2662</v>
      </c>
      <c r="N6" s="49">
        <v>21815</v>
      </c>
      <c r="O6" s="9"/>
      <c r="R6" s="31"/>
    </row>
    <row r="7" spans="1:18" ht="13.5" customHeight="1">
      <c r="A7" s="129" t="s">
        <v>96</v>
      </c>
      <c r="B7" s="49">
        <v>3827</v>
      </c>
      <c r="C7" s="49">
        <v>4509</v>
      </c>
      <c r="D7" s="49">
        <v>3775</v>
      </c>
      <c r="E7" s="49">
        <v>4303</v>
      </c>
      <c r="F7" s="49">
        <v>8171</v>
      </c>
      <c r="G7" s="49">
        <v>8253</v>
      </c>
      <c r="H7" s="49">
        <v>7790</v>
      </c>
      <c r="I7" s="49">
        <v>5859</v>
      </c>
      <c r="J7" s="49">
        <v>4771</v>
      </c>
      <c r="K7" s="49">
        <v>3406</v>
      </c>
      <c r="L7" s="49">
        <v>2402</v>
      </c>
      <c r="M7" s="49">
        <v>3088</v>
      </c>
      <c r="N7" s="49">
        <v>60154</v>
      </c>
      <c r="O7" s="9"/>
      <c r="R7" s="31"/>
    </row>
    <row r="8" spans="1:18" ht="13.5" customHeight="1">
      <c r="A8" s="52" t="s">
        <v>97</v>
      </c>
      <c r="B8" s="52">
        <v>4525</v>
      </c>
      <c r="C8" s="52">
        <v>5599</v>
      </c>
      <c r="D8" s="52">
        <v>5125</v>
      </c>
      <c r="E8" s="52">
        <v>5916</v>
      </c>
      <c r="F8" s="52">
        <v>10900</v>
      </c>
      <c r="G8" s="52">
        <v>11202</v>
      </c>
      <c r="H8" s="52">
        <v>10817</v>
      </c>
      <c r="I8" s="52">
        <v>7916</v>
      </c>
      <c r="J8" s="52">
        <v>6299</v>
      </c>
      <c r="K8" s="52">
        <v>4519</v>
      </c>
      <c r="L8" s="52">
        <v>3401</v>
      </c>
      <c r="M8" s="52">
        <v>5750</v>
      </c>
      <c r="N8" s="52">
        <v>81969</v>
      </c>
      <c r="O8" s="9"/>
      <c r="R8" s="31"/>
    </row>
    <row r="9" spans="1:18" ht="13.5" customHeight="1">
      <c r="A9" s="129" t="s">
        <v>136</v>
      </c>
      <c r="B9" s="229"/>
      <c r="C9" s="230"/>
      <c r="D9" s="230"/>
      <c r="E9" s="230"/>
      <c r="F9" s="230"/>
      <c r="G9" s="230"/>
      <c r="H9" s="230"/>
      <c r="I9" s="230"/>
      <c r="J9" s="230"/>
      <c r="K9" s="230"/>
      <c r="L9" s="230"/>
      <c r="M9" s="230"/>
      <c r="N9" s="231"/>
      <c r="O9" s="9"/>
      <c r="R9" s="31"/>
    </row>
    <row r="10" spans="1:18">
      <c r="A10" s="129" t="s">
        <v>137</v>
      </c>
      <c r="B10" s="53">
        <v>410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>
        <v>410</v>
      </c>
      <c r="O10" s="9"/>
      <c r="R10" s="31"/>
    </row>
    <row r="11" spans="1:18" s="15" customFormat="1">
      <c r="A11" s="129" t="s">
        <v>138</v>
      </c>
      <c r="B11" s="49">
        <v>2741</v>
      </c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>
        <v>2741</v>
      </c>
      <c r="O11" s="14"/>
      <c r="R11" s="31"/>
    </row>
    <row r="12" spans="1:18">
      <c r="A12" s="52" t="s">
        <v>139</v>
      </c>
      <c r="B12" s="54">
        <v>3151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>
        <v>3151</v>
      </c>
      <c r="O12" s="11"/>
      <c r="R12" s="31"/>
    </row>
    <row r="13" spans="1:18">
      <c r="A13" s="55" t="s">
        <v>32</v>
      </c>
      <c r="B13" s="56">
        <v>-0.303646408839779</v>
      </c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>
        <v>-0.303646408839779</v>
      </c>
      <c r="P13" s="62"/>
      <c r="R13" s="31"/>
    </row>
    <row r="14" spans="1:18">
      <c r="A14" s="55" t="s">
        <v>31</v>
      </c>
      <c r="B14" s="56">
        <v>-0.41260744985673348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>
        <v>-0.41260744985673348</v>
      </c>
      <c r="R14" s="31"/>
    </row>
    <row r="15" spans="1:18">
      <c r="A15" s="55" t="s">
        <v>34</v>
      </c>
      <c r="B15" s="56">
        <v>-0.28377319048863336</v>
      </c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>
        <v>-0.28377319048863336</v>
      </c>
      <c r="R15" s="31"/>
    </row>
    <row r="16" spans="1:18">
      <c r="A16" s="55" t="s">
        <v>25</v>
      </c>
      <c r="B16" s="56">
        <v>0.13011742304030466</v>
      </c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>
        <v>0.13011742304030466</v>
      </c>
      <c r="P16" s="3"/>
      <c r="R16" s="31"/>
    </row>
    <row r="17" spans="1:18">
      <c r="A17" s="15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R17" s="31"/>
    </row>
    <row r="18" spans="1:18" ht="21" customHeight="1">
      <c r="A18" s="232" t="s">
        <v>3</v>
      </c>
      <c r="B18" s="232"/>
      <c r="C18" s="232"/>
      <c r="D18" s="232"/>
      <c r="E18" s="232"/>
      <c r="F18" s="232"/>
      <c r="G18" s="232"/>
      <c r="H18" s="232"/>
      <c r="I18" s="232"/>
      <c r="J18" s="232"/>
      <c r="K18" s="232"/>
      <c r="L18" s="232"/>
      <c r="M18" s="232"/>
      <c r="N18" s="232"/>
      <c r="O18" s="10"/>
      <c r="R18" s="31"/>
    </row>
    <row r="19" spans="1:18">
      <c r="A19" s="49"/>
      <c r="B19" s="49" t="s">
        <v>6</v>
      </c>
      <c r="C19" s="50" t="s">
        <v>7</v>
      </c>
      <c r="D19" s="50" t="s">
        <v>8</v>
      </c>
      <c r="E19" s="50" t="s">
        <v>9</v>
      </c>
      <c r="F19" s="49" t="s">
        <v>10</v>
      </c>
      <c r="G19" s="49" t="s">
        <v>11</v>
      </c>
      <c r="H19" s="49" t="s">
        <v>12</v>
      </c>
      <c r="I19" s="49" t="s">
        <v>13</v>
      </c>
      <c r="J19" s="49" t="s">
        <v>14</v>
      </c>
      <c r="K19" s="49" t="s">
        <v>15</v>
      </c>
      <c r="L19" s="49" t="s">
        <v>16</v>
      </c>
      <c r="M19" s="51" t="s">
        <v>17</v>
      </c>
      <c r="N19" s="49" t="s">
        <v>18</v>
      </c>
      <c r="O19" s="9"/>
      <c r="R19" s="31"/>
    </row>
    <row r="20" spans="1:18">
      <c r="A20" s="129" t="s">
        <v>94</v>
      </c>
      <c r="B20" s="229"/>
      <c r="C20" s="230"/>
      <c r="D20" s="230"/>
      <c r="E20" s="230"/>
      <c r="F20" s="230"/>
      <c r="G20" s="230"/>
      <c r="H20" s="230"/>
      <c r="I20" s="230"/>
      <c r="J20" s="230"/>
      <c r="K20" s="230"/>
      <c r="L20" s="230"/>
      <c r="M20" s="230"/>
      <c r="N20" s="231"/>
      <c r="O20" s="9"/>
      <c r="R20" s="31"/>
    </row>
    <row r="21" spans="1:18">
      <c r="A21" s="129" t="s">
        <v>98</v>
      </c>
      <c r="B21" s="75">
        <v>649</v>
      </c>
      <c r="C21" s="75">
        <v>863</v>
      </c>
      <c r="D21" s="75">
        <v>807</v>
      </c>
      <c r="E21" s="75">
        <v>811</v>
      </c>
      <c r="F21" s="75">
        <v>1953</v>
      </c>
      <c r="G21" s="75">
        <v>2303</v>
      </c>
      <c r="H21" s="75">
        <v>2338</v>
      </c>
      <c r="I21" s="75">
        <v>1964</v>
      </c>
      <c r="J21" s="75">
        <v>1552</v>
      </c>
      <c r="K21" s="75">
        <v>952</v>
      </c>
      <c r="L21" s="75">
        <v>1104</v>
      </c>
      <c r="M21" s="75">
        <v>3044</v>
      </c>
      <c r="N21" s="49">
        <v>18340</v>
      </c>
      <c r="O21" s="9"/>
      <c r="R21" s="31"/>
    </row>
    <row r="22" spans="1:18">
      <c r="A22" s="129" t="s">
        <v>99</v>
      </c>
      <c r="B22" s="49">
        <v>529</v>
      </c>
      <c r="C22" s="49">
        <v>567</v>
      </c>
      <c r="D22" s="49">
        <v>442</v>
      </c>
      <c r="E22" s="49">
        <v>416</v>
      </c>
      <c r="F22" s="49">
        <v>1065</v>
      </c>
      <c r="G22" s="49">
        <v>1204</v>
      </c>
      <c r="H22" s="49">
        <v>1313</v>
      </c>
      <c r="I22" s="49">
        <v>1182</v>
      </c>
      <c r="J22" s="49">
        <v>953</v>
      </c>
      <c r="K22" s="49">
        <v>671</v>
      </c>
      <c r="L22" s="49">
        <v>468</v>
      </c>
      <c r="M22" s="49">
        <v>512</v>
      </c>
      <c r="N22" s="49">
        <v>9322</v>
      </c>
      <c r="O22" s="9"/>
      <c r="R22" s="31"/>
    </row>
    <row r="23" spans="1:18">
      <c r="A23" s="52" t="s">
        <v>100</v>
      </c>
      <c r="B23" s="52">
        <v>1178</v>
      </c>
      <c r="C23" s="52">
        <v>1430</v>
      </c>
      <c r="D23" s="52">
        <v>1249</v>
      </c>
      <c r="E23" s="52">
        <v>1227</v>
      </c>
      <c r="F23" s="52">
        <v>3018</v>
      </c>
      <c r="G23" s="52">
        <v>3507</v>
      </c>
      <c r="H23" s="52">
        <v>3651</v>
      </c>
      <c r="I23" s="52">
        <v>3146</v>
      </c>
      <c r="J23" s="52">
        <v>2505</v>
      </c>
      <c r="K23" s="52">
        <v>1623</v>
      </c>
      <c r="L23" s="52">
        <v>1572</v>
      </c>
      <c r="M23" s="52">
        <v>3556</v>
      </c>
      <c r="N23" s="52">
        <v>27662</v>
      </c>
      <c r="O23" s="9"/>
      <c r="R23" s="31"/>
    </row>
    <row r="24" spans="1:18">
      <c r="A24" s="129" t="s">
        <v>136</v>
      </c>
      <c r="B24" s="229"/>
      <c r="C24" s="230"/>
      <c r="D24" s="230"/>
      <c r="E24" s="230"/>
      <c r="F24" s="230"/>
      <c r="G24" s="230"/>
      <c r="H24" s="230"/>
      <c r="I24" s="230"/>
      <c r="J24" s="230"/>
      <c r="K24" s="230"/>
      <c r="L24" s="230"/>
      <c r="M24" s="230"/>
      <c r="N24" s="231"/>
      <c r="O24" s="9"/>
      <c r="R24" s="31"/>
    </row>
    <row r="25" spans="1:18">
      <c r="A25" s="129" t="s">
        <v>140</v>
      </c>
      <c r="B25" s="53">
        <v>301</v>
      </c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>
        <v>301</v>
      </c>
      <c r="O25" s="9"/>
      <c r="R25" s="31"/>
    </row>
    <row r="26" spans="1:18" s="15" customFormat="1">
      <c r="A26" s="129" t="s">
        <v>141</v>
      </c>
      <c r="B26" s="49">
        <v>490</v>
      </c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>
        <v>490</v>
      </c>
      <c r="O26" s="14"/>
      <c r="R26" s="31"/>
    </row>
    <row r="27" spans="1:18">
      <c r="A27" s="52" t="s">
        <v>142</v>
      </c>
      <c r="B27" s="54">
        <v>791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>
        <v>791</v>
      </c>
      <c r="O27" s="11"/>
    </row>
    <row r="28" spans="1:18">
      <c r="A28" s="55" t="s">
        <v>33</v>
      </c>
      <c r="B28" s="56">
        <v>-0.32852292020373519</v>
      </c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>
        <v>-0.32852292020373519</v>
      </c>
      <c r="O28" s="11"/>
    </row>
    <row r="29" spans="1:18">
      <c r="A29" s="55" t="s">
        <v>31</v>
      </c>
      <c r="B29" s="56">
        <v>-0.53620955315870567</v>
      </c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>
        <v>-0.53620955315870567</v>
      </c>
      <c r="O29" s="11"/>
    </row>
    <row r="30" spans="1:18">
      <c r="A30" s="55" t="s">
        <v>34</v>
      </c>
      <c r="B30" s="56">
        <v>-7.3724007561436711E-2</v>
      </c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>
        <v>-7.3724007561436711E-2</v>
      </c>
      <c r="O30" s="11"/>
    </row>
    <row r="31" spans="1:18">
      <c r="A31" s="55" t="s">
        <v>26</v>
      </c>
      <c r="B31" s="56">
        <v>0.38053097345132741</v>
      </c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>
        <v>0.38053097345132741</v>
      </c>
    </row>
    <row r="34" spans="1:7" ht="33" customHeight="1">
      <c r="A34" s="184" t="s">
        <v>56</v>
      </c>
      <c r="B34" s="186" t="s">
        <v>125</v>
      </c>
      <c r="C34" s="187"/>
      <c r="D34" s="188" t="s">
        <v>5</v>
      </c>
      <c r="E34" s="190" t="s">
        <v>151</v>
      </c>
      <c r="F34" s="191"/>
      <c r="G34" s="188" t="s">
        <v>5</v>
      </c>
    </row>
    <row r="35" spans="1:7" ht="16.5" customHeight="1">
      <c r="A35" s="185"/>
      <c r="B35" s="60">
        <v>2021</v>
      </c>
      <c r="C35" s="60">
        <v>2020</v>
      </c>
      <c r="D35" s="189"/>
      <c r="E35" s="60">
        <v>2021</v>
      </c>
      <c r="F35" s="60">
        <v>2020</v>
      </c>
      <c r="G35" s="189"/>
    </row>
    <row r="36" spans="1:7" ht="16.5" customHeight="1">
      <c r="A36" s="16" t="s">
        <v>57</v>
      </c>
      <c r="B36" s="87">
        <v>410</v>
      </c>
      <c r="C36" s="87">
        <v>698</v>
      </c>
      <c r="D36" s="74">
        <v>-0.41260744985673348</v>
      </c>
      <c r="E36" s="87">
        <v>410</v>
      </c>
      <c r="F36" s="87">
        <v>698</v>
      </c>
      <c r="G36" s="74">
        <v>-0.41260744985673348</v>
      </c>
    </row>
    <row r="37" spans="1:7" ht="16.5" customHeight="1">
      <c r="A37" s="16" t="s">
        <v>58</v>
      </c>
      <c r="B37" s="87">
        <v>2741</v>
      </c>
      <c r="C37" s="87">
        <v>3827</v>
      </c>
      <c r="D37" s="74">
        <v>-0.28377319048863336</v>
      </c>
      <c r="E37" s="87">
        <v>2741</v>
      </c>
      <c r="F37" s="87">
        <v>3827</v>
      </c>
      <c r="G37" s="74">
        <v>-0.28377319048863336</v>
      </c>
    </row>
    <row r="38" spans="1:7" ht="16.5" customHeight="1">
      <c r="A38" s="69" t="s">
        <v>18</v>
      </c>
      <c r="B38" s="87">
        <v>3151</v>
      </c>
      <c r="C38" s="87">
        <v>4525</v>
      </c>
      <c r="D38" s="74">
        <v>-0.303646408839779</v>
      </c>
      <c r="E38" s="87">
        <v>3151</v>
      </c>
      <c r="F38" s="87">
        <v>4525</v>
      </c>
      <c r="G38" s="74">
        <v>-0.303646408839779</v>
      </c>
    </row>
    <row r="41" spans="1:7" ht="33" customHeight="1">
      <c r="A41" s="184" t="s">
        <v>59</v>
      </c>
      <c r="B41" s="186" t="s">
        <v>125</v>
      </c>
      <c r="C41" s="187"/>
      <c r="D41" s="188" t="s">
        <v>5</v>
      </c>
      <c r="E41" s="190" t="s">
        <v>151</v>
      </c>
      <c r="F41" s="191"/>
      <c r="G41" s="188" t="s">
        <v>5</v>
      </c>
    </row>
    <row r="42" spans="1:7" ht="15.75" customHeight="1">
      <c r="A42" s="185"/>
      <c r="B42" s="60">
        <v>2021</v>
      </c>
      <c r="C42" s="60">
        <v>2020</v>
      </c>
      <c r="D42" s="189"/>
      <c r="E42" s="60">
        <v>2021</v>
      </c>
      <c r="F42" s="60">
        <v>2020</v>
      </c>
      <c r="G42" s="189"/>
    </row>
    <row r="43" spans="1:7" ht="15.75" customHeight="1">
      <c r="A43" s="93" t="s">
        <v>57</v>
      </c>
      <c r="B43" s="87">
        <v>301</v>
      </c>
      <c r="C43" s="87">
        <v>649</v>
      </c>
      <c r="D43" s="74">
        <v>-0.53620955315870567</v>
      </c>
      <c r="E43" s="87">
        <v>301</v>
      </c>
      <c r="F43" s="87">
        <v>649</v>
      </c>
      <c r="G43" s="74">
        <v>-0.53620955315870567</v>
      </c>
    </row>
    <row r="44" spans="1:7" ht="15.75" customHeight="1">
      <c r="A44" s="93" t="s">
        <v>58</v>
      </c>
      <c r="B44" s="87">
        <v>490</v>
      </c>
      <c r="C44" s="87">
        <v>529</v>
      </c>
      <c r="D44" s="74">
        <v>-7.3724007561436711E-2</v>
      </c>
      <c r="E44" s="87">
        <v>490</v>
      </c>
      <c r="F44" s="87">
        <v>529</v>
      </c>
      <c r="G44" s="74">
        <v>-7.3724007561436711E-2</v>
      </c>
    </row>
    <row r="45" spans="1:7" ht="15.75" customHeight="1">
      <c r="A45" s="94" t="s">
        <v>18</v>
      </c>
      <c r="B45" s="87">
        <v>791</v>
      </c>
      <c r="C45" s="87">
        <v>1178</v>
      </c>
      <c r="D45" s="74">
        <v>-0.32852292020373519</v>
      </c>
      <c r="E45" s="87">
        <v>791</v>
      </c>
      <c r="F45" s="87">
        <v>1178</v>
      </c>
      <c r="G45" s="74">
        <v>-0.32852292020373519</v>
      </c>
    </row>
    <row r="49" spans="1:14">
      <c r="A49" s="8" t="s">
        <v>86</v>
      </c>
    </row>
    <row r="52" spans="1:14" ht="43.5" customHeight="1">
      <c r="A52" s="228" t="s">
        <v>80</v>
      </c>
      <c r="B52" s="228"/>
      <c r="C52" s="228"/>
      <c r="D52" s="228"/>
      <c r="E52" s="228"/>
      <c r="F52" s="228"/>
      <c r="G52" s="228"/>
      <c r="H52" s="228"/>
      <c r="I52" s="228"/>
      <c r="J52" s="29"/>
      <c r="K52" s="29"/>
      <c r="L52" s="29"/>
      <c r="M52" s="29"/>
      <c r="N52" s="29"/>
    </row>
    <row r="53" spans="1:14" ht="18.75" customHeight="1"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30"/>
    </row>
  </sheetData>
  <mergeCells count="18">
    <mergeCell ref="A2:N2"/>
    <mergeCell ref="B20:N20"/>
    <mergeCell ref="B24:N24"/>
    <mergeCell ref="A3:N3"/>
    <mergeCell ref="A18:N18"/>
    <mergeCell ref="B5:N5"/>
    <mergeCell ref="B9:N9"/>
    <mergeCell ref="G41:G42"/>
    <mergeCell ref="G34:G35"/>
    <mergeCell ref="A52:I52"/>
    <mergeCell ref="A34:A35"/>
    <mergeCell ref="B34:C34"/>
    <mergeCell ref="A41:A42"/>
    <mergeCell ref="B41:C41"/>
    <mergeCell ref="D41:D42"/>
    <mergeCell ref="E41:F41"/>
    <mergeCell ref="D34:D35"/>
    <mergeCell ref="E34:F34"/>
  </mergeCells>
  <phoneticPr fontId="5" type="noConversion"/>
  <pageMargins left="0.75" right="0.75" top="0.42" bottom="0.17" header="0.25" footer="0.17"/>
  <pageSetup paperSize="9" scale="5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8</vt:i4>
      </vt:variant>
    </vt:vector>
  </HeadingPairs>
  <TitlesOfParts>
    <vt:vector size="17" baseType="lpstr">
      <vt:lpstr>INDEX</vt:lpstr>
      <vt:lpstr>R_PTW 2021vs2020</vt:lpstr>
      <vt:lpstr>R_PTW NEW 2021vs2020</vt:lpstr>
      <vt:lpstr>R_nowe MC 2021vs2020</vt:lpstr>
      <vt:lpstr>R_MC 2021 rankingi</vt:lpstr>
      <vt:lpstr>R_nowe MP 2021vs2020</vt:lpstr>
      <vt:lpstr>R_MP_2021 ranking</vt:lpstr>
      <vt:lpstr>R_PTW USED 2021vs2020</vt:lpstr>
      <vt:lpstr>R_MC&amp;MP struktura 2021</vt:lpstr>
      <vt:lpstr>'R_MC 2021 rankingi'!Obszar_wydruku</vt:lpstr>
      <vt:lpstr>'R_MC&amp;MP struktura 2021'!Obszar_wydruku</vt:lpstr>
      <vt:lpstr>'R_MP_2021 ranking'!Obszar_wydruku</vt:lpstr>
      <vt:lpstr>'R_nowe MC 2021vs2020'!Obszar_wydruku</vt:lpstr>
      <vt:lpstr>'R_nowe MP 2021vs2020'!Obszar_wydruku</vt:lpstr>
      <vt:lpstr>'R_PTW 2021vs2020'!Obszar_wydruku</vt:lpstr>
      <vt:lpstr>'R_PTW NEW 2021vs2020'!Obszar_wydruku</vt:lpstr>
      <vt:lpstr>'R_PTW USED 2021vs2020'!Obszar_wydruku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 SOIS</dc:creator>
  <cp:lastModifiedBy>Marek_Wolfigiel</cp:lastModifiedBy>
  <cp:lastPrinted>2015-02-06T15:06:07Z</cp:lastPrinted>
  <dcterms:created xsi:type="dcterms:W3CDTF">2008-02-15T15:03:22Z</dcterms:created>
  <dcterms:modified xsi:type="dcterms:W3CDTF">2021-02-08T09:55:02Z</dcterms:modified>
</cp:coreProperties>
</file>